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Nussbaumer\Downloads\"/>
    </mc:Choice>
  </mc:AlternateContent>
  <xr:revisionPtr revIDLastSave="0" documentId="8_{909182EB-9638-4C58-B61E-3E256069BFB2}" xr6:coauthVersionLast="47" xr6:coauthVersionMax="47" xr10:uidLastSave="{00000000-0000-0000-0000-000000000000}"/>
  <bookViews>
    <workbookView xWindow="42300" yWindow="3930" windowWidth="28800" windowHeight="15345" tabRatio="739" xr2:uid="{F8AAC8F9-3BB3-4B82-9133-5C3A90496A47}"/>
  </bookViews>
  <sheets>
    <sheet name="Konfiguration&amp;Hilfe" sheetId="14" r:id="rId1"/>
    <sheet name="Übersicht" sheetId="15" r:id="rId2"/>
    <sheet name="Januar" sheetId="1" r:id="rId3"/>
    <sheet name="Februar" sheetId="2" r:id="rId4"/>
    <sheet name="Maerz" sheetId="3" r:id="rId5"/>
    <sheet name="April" sheetId="4" r:id="rId6"/>
    <sheet name="Mai" sheetId="5" r:id="rId7"/>
    <sheet name="Juni" sheetId="6" r:id="rId8"/>
    <sheet name="Juli" sheetId="13" r:id="rId9"/>
    <sheet name="August" sheetId="12" r:id="rId10"/>
    <sheet name="September" sheetId="11" r:id="rId11"/>
    <sheet name="Oktober" sheetId="10" r:id="rId12"/>
    <sheet name="November" sheetId="9" r:id="rId13"/>
    <sheet name="Dezember" sheetId="8" r:id="rId14"/>
  </sheets>
  <definedNames>
    <definedName name="Feiertage">'Konfiguration&amp;Hilfe'!$D$2:$D$42</definedName>
    <definedName name="Jahr">'Konfiguration&amp;Hilfe'!$F$2</definedName>
    <definedName name="Schaltjahr">'Konfiguration&amp;Hilfe'!$F$5</definedName>
    <definedName name="Wochentage">'Konfiguration&amp;Hilfe'!$A$2:$B$8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5" l="1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J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B20" i="15" s="1"/>
  <c r="D19" i="15"/>
  <c r="D18" i="15"/>
  <c r="D17" i="15"/>
  <c r="D16" i="15"/>
  <c r="D15" i="15"/>
  <c r="D14" i="15"/>
  <c r="D13" i="15"/>
  <c r="B13" i="15" s="1"/>
  <c r="D12" i="15"/>
  <c r="D11" i="15"/>
  <c r="D10" i="15"/>
  <c r="D9" i="15"/>
  <c r="D8" i="15"/>
  <c r="D7" i="15"/>
  <c r="D6" i="15"/>
  <c r="D5" i="15"/>
  <c r="D4" i="15"/>
  <c r="D3" i="15"/>
  <c r="C32" i="15"/>
  <c r="C31" i="15"/>
  <c r="B31" i="15" s="1"/>
  <c r="C30" i="15"/>
  <c r="C29" i="15"/>
  <c r="C28" i="15"/>
  <c r="C27" i="15"/>
  <c r="C26" i="15"/>
  <c r="C25" i="15"/>
  <c r="C24" i="15"/>
  <c r="C23" i="15"/>
  <c r="B23" i="15" s="1"/>
  <c r="C22" i="15"/>
  <c r="C21" i="15"/>
  <c r="C20" i="15"/>
  <c r="C19" i="15"/>
  <c r="C18" i="15"/>
  <c r="C17" i="15"/>
  <c r="C16" i="15"/>
  <c r="B16" i="15" s="1"/>
  <c r="C15" i="15"/>
  <c r="C14" i="15"/>
  <c r="C13" i="15"/>
  <c r="C12" i="15"/>
  <c r="C11" i="15"/>
  <c r="B11" i="15" s="1"/>
  <c r="C10" i="15"/>
  <c r="C9" i="15"/>
  <c r="C8" i="15"/>
  <c r="C7" i="15"/>
  <c r="B7" i="15" s="1"/>
  <c r="C6" i="15"/>
  <c r="B6" i="15" s="1"/>
  <c r="C5" i="15"/>
  <c r="C4" i="15"/>
  <c r="C3" i="15"/>
  <c r="B3" i="15" s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B32" i="15"/>
  <c r="B24" i="15"/>
  <c r="A4" i="2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F5" i="14"/>
  <c r="AD3" i="2" s="1"/>
  <c r="A1" i="2"/>
  <c r="B3" i="2" s="1"/>
  <c r="C3" i="2" s="1"/>
  <c r="D3" i="2" s="1"/>
  <c r="A1" i="8"/>
  <c r="B3" i="8" s="1"/>
  <c r="A1" i="9"/>
  <c r="B3" i="9" s="1"/>
  <c r="A1" i="10"/>
  <c r="B3" i="10" s="1"/>
  <c r="C3" i="10" s="1"/>
  <c r="A1" i="11"/>
  <c r="B3" i="11" s="1"/>
  <c r="A1" i="12"/>
  <c r="B3" i="12" s="1"/>
  <c r="A1" i="13"/>
  <c r="B3" i="13" s="1"/>
  <c r="A1" i="6"/>
  <c r="B3" i="6" s="1"/>
  <c r="A1" i="5"/>
  <c r="B3" i="5" s="1"/>
  <c r="A1" i="4"/>
  <c r="B3" i="4" s="1"/>
  <c r="C3" i="4" s="1"/>
  <c r="B2" i="4"/>
  <c r="A1" i="3"/>
  <c r="B3" i="3"/>
  <c r="B2" i="3" s="1"/>
  <c r="A1" i="1"/>
  <c r="B3" i="1" s="1"/>
  <c r="B26" i="15"/>
  <c r="B15" i="15"/>
  <c r="B8" i="15"/>
  <c r="B10" i="15"/>
  <c r="B30" i="15"/>
  <c r="B25" i="15"/>
  <c r="B18" i="15"/>
  <c r="B17" i="15"/>
  <c r="B14" i="15"/>
  <c r="B22" i="15"/>
  <c r="B19" i="15"/>
  <c r="B27" i="15"/>
  <c r="B4" i="15"/>
  <c r="B28" i="15"/>
  <c r="B9" i="15"/>
  <c r="B12" i="15"/>
  <c r="B5" i="15"/>
  <c r="B21" i="15"/>
  <c r="B29" i="15"/>
  <c r="B2" i="10"/>
  <c r="C3" i="3"/>
  <c r="D3" i="3" s="1"/>
  <c r="B2" i="2"/>
  <c r="C2" i="3"/>
  <c r="AD2" i="2"/>
  <c r="C3" i="6" l="1"/>
  <c r="B2" i="6"/>
  <c r="C3" i="13"/>
  <c r="B2" i="13"/>
  <c r="B2" i="5"/>
  <c r="C3" i="5"/>
  <c r="C2" i="4"/>
  <c r="D3" i="4"/>
  <c r="B2" i="12"/>
  <c r="C3" i="12"/>
  <c r="B2" i="11"/>
  <c r="C3" i="11"/>
  <c r="C3" i="1"/>
  <c r="B2" i="1"/>
  <c r="E3" i="3"/>
  <c r="D2" i="3"/>
  <c r="D3" i="10"/>
  <c r="C2" i="10"/>
  <c r="B2" i="9"/>
  <c r="C3" i="9"/>
  <c r="C3" i="8"/>
  <c r="B2" i="8"/>
  <c r="D2" i="2"/>
  <c r="E3" i="2"/>
  <c r="C2" i="2"/>
  <c r="C2" i="9" l="1"/>
  <c r="D3" i="9"/>
  <c r="D3" i="1"/>
  <c r="C2" i="1"/>
  <c r="C2" i="11"/>
  <c r="D3" i="11"/>
  <c r="D3" i="5"/>
  <c r="C2" i="5"/>
  <c r="C2" i="13"/>
  <c r="D3" i="13"/>
  <c r="E3" i="10"/>
  <c r="D2" i="10"/>
  <c r="F3" i="3"/>
  <c r="E2" i="3"/>
  <c r="D3" i="12"/>
  <c r="C2" i="12"/>
  <c r="D2" i="4"/>
  <c r="E3" i="4"/>
  <c r="E2" i="2"/>
  <c r="F3" i="2"/>
  <c r="D3" i="8"/>
  <c r="C2" i="8"/>
  <c r="D3" i="6"/>
  <c r="C2" i="6"/>
  <c r="E2" i="10" l="1"/>
  <c r="F3" i="10"/>
  <c r="E3" i="12"/>
  <c r="D2" i="12"/>
  <c r="D2" i="13"/>
  <c r="E3" i="13"/>
  <c r="E3" i="5"/>
  <c r="D2" i="5"/>
  <c r="E3" i="11"/>
  <c r="D2" i="11"/>
  <c r="E3" i="6"/>
  <c r="D2" i="6"/>
  <c r="E3" i="1"/>
  <c r="D2" i="1"/>
  <c r="E3" i="9"/>
  <c r="D2" i="9"/>
  <c r="G3" i="2"/>
  <c r="F2" i="2"/>
  <c r="E2" i="4"/>
  <c r="F3" i="4"/>
  <c r="G3" i="3"/>
  <c r="F2" i="3"/>
  <c r="E3" i="8"/>
  <c r="D2" i="8"/>
  <c r="G3" i="4" l="1"/>
  <c r="F2" i="4"/>
  <c r="F3" i="9"/>
  <c r="E2" i="9"/>
  <c r="F3" i="13"/>
  <c r="E2" i="13"/>
  <c r="G3" i="10"/>
  <c r="F2" i="10"/>
  <c r="G2" i="3"/>
  <c r="H3" i="3"/>
  <c r="H3" i="2"/>
  <c r="G2" i="2"/>
  <c r="F3" i="1"/>
  <c r="E2" i="1"/>
  <c r="F3" i="6"/>
  <c r="E2" i="6"/>
  <c r="E2" i="11"/>
  <c r="F3" i="11"/>
  <c r="F3" i="5"/>
  <c r="E2" i="5"/>
  <c r="E2" i="8"/>
  <c r="F3" i="8"/>
  <c r="F3" i="12"/>
  <c r="E2" i="12"/>
  <c r="G3" i="13" l="1"/>
  <c r="F2" i="13"/>
  <c r="G3" i="5"/>
  <c r="F2" i="5"/>
  <c r="G3" i="11"/>
  <c r="F2" i="11"/>
  <c r="G3" i="6"/>
  <c r="F2" i="6"/>
  <c r="G3" i="1"/>
  <c r="F2" i="1"/>
  <c r="I3" i="2"/>
  <c r="H2" i="2"/>
  <c r="H2" i="3"/>
  <c r="I3" i="3"/>
  <c r="H3" i="10"/>
  <c r="G2" i="10"/>
  <c r="G3" i="12"/>
  <c r="F2" i="12"/>
  <c r="F2" i="9"/>
  <c r="G3" i="9"/>
  <c r="F2" i="8"/>
  <c r="G3" i="8"/>
  <c r="H3" i="4"/>
  <c r="G2" i="4"/>
  <c r="H3" i="12" l="1"/>
  <c r="G2" i="12"/>
  <c r="J3" i="2"/>
  <c r="I2" i="2"/>
  <c r="J3" i="3"/>
  <c r="I2" i="3"/>
  <c r="H3" i="9"/>
  <c r="G2" i="9"/>
  <c r="H2" i="10"/>
  <c r="I3" i="10"/>
  <c r="G2" i="1"/>
  <c r="H3" i="1"/>
  <c r="G2" i="6"/>
  <c r="H3" i="6"/>
  <c r="H3" i="11"/>
  <c r="G2" i="11"/>
  <c r="H2" i="4"/>
  <c r="I3" i="4"/>
  <c r="G2" i="5"/>
  <c r="H3" i="5"/>
  <c r="G2" i="8"/>
  <c r="H3" i="8"/>
  <c r="H3" i="13"/>
  <c r="G2" i="13"/>
  <c r="H2" i="5" l="1"/>
  <c r="I3" i="5"/>
  <c r="H2" i="11"/>
  <c r="I3" i="11"/>
  <c r="H2" i="6"/>
  <c r="I3" i="6"/>
  <c r="H2" i="13"/>
  <c r="I3" i="13"/>
  <c r="K3" i="2"/>
  <c r="J2" i="2"/>
  <c r="J3" i="4"/>
  <c r="I2" i="4"/>
  <c r="J2" i="3"/>
  <c r="K3" i="3"/>
  <c r="I3" i="1"/>
  <c r="H2" i="1"/>
  <c r="J3" i="10"/>
  <c r="I2" i="10"/>
  <c r="I3" i="9"/>
  <c r="H2" i="9"/>
  <c r="I3" i="8"/>
  <c r="H2" i="8"/>
  <c r="H2" i="12"/>
  <c r="I3" i="12"/>
  <c r="I2" i="9" l="1"/>
  <c r="J3" i="9"/>
  <c r="J3" i="1"/>
  <c r="I2" i="1"/>
  <c r="K2" i="3"/>
  <c r="L3" i="3"/>
  <c r="L3" i="2"/>
  <c r="K2" i="2"/>
  <c r="I2" i="13"/>
  <c r="J3" i="13"/>
  <c r="J3" i="11"/>
  <c r="I2" i="11"/>
  <c r="I2" i="5"/>
  <c r="J3" i="5"/>
  <c r="J2" i="10"/>
  <c r="K3" i="10"/>
  <c r="K3" i="4"/>
  <c r="J2" i="4"/>
  <c r="J3" i="6"/>
  <c r="I2" i="6"/>
  <c r="I2" i="12"/>
  <c r="J3" i="12"/>
  <c r="J3" i="8"/>
  <c r="I2" i="8"/>
  <c r="J2" i="6" l="1"/>
  <c r="K3" i="6"/>
  <c r="K3" i="13"/>
  <c r="J2" i="13"/>
  <c r="J2" i="11"/>
  <c r="K3" i="11"/>
  <c r="K3" i="8"/>
  <c r="J2" i="8"/>
  <c r="J2" i="1"/>
  <c r="K3" i="1"/>
  <c r="J2" i="12"/>
  <c r="K3" i="12"/>
  <c r="J2" i="9"/>
  <c r="K3" i="9"/>
  <c r="K2" i="4"/>
  <c r="L3" i="4"/>
  <c r="L3" i="10"/>
  <c r="K2" i="10"/>
  <c r="J2" i="5"/>
  <c r="K3" i="5"/>
  <c r="L2" i="2"/>
  <c r="M3" i="2"/>
  <c r="L2" i="3"/>
  <c r="M3" i="3"/>
  <c r="L3" i="5" l="1"/>
  <c r="K2" i="5"/>
  <c r="L2" i="4"/>
  <c r="M3" i="4"/>
  <c r="N3" i="3"/>
  <c r="M2" i="3"/>
  <c r="L3" i="13"/>
  <c r="K2" i="13"/>
  <c r="L2" i="10"/>
  <c r="M3" i="10"/>
  <c r="L3" i="11"/>
  <c r="K2" i="11"/>
  <c r="L3" i="9"/>
  <c r="K2" i="9"/>
  <c r="L3" i="12"/>
  <c r="K2" i="12"/>
  <c r="L3" i="1"/>
  <c r="K2" i="1"/>
  <c r="K2" i="8"/>
  <c r="L3" i="8"/>
  <c r="M2" i="2"/>
  <c r="N3" i="2"/>
  <c r="L3" i="6"/>
  <c r="K2" i="6"/>
  <c r="L2" i="1" l="1"/>
  <c r="M3" i="1"/>
  <c r="M3" i="12"/>
  <c r="L2" i="12"/>
  <c r="M2" i="10"/>
  <c r="N3" i="10"/>
  <c r="L2" i="8"/>
  <c r="M3" i="8"/>
  <c r="M3" i="9"/>
  <c r="L2" i="9"/>
  <c r="M3" i="11"/>
  <c r="L2" i="11"/>
  <c r="M3" i="13"/>
  <c r="L2" i="13"/>
  <c r="O3" i="3"/>
  <c r="N2" i="3"/>
  <c r="M2" i="4"/>
  <c r="N3" i="4"/>
  <c r="M3" i="6"/>
  <c r="L2" i="6"/>
  <c r="N2" i="2"/>
  <c r="O3" i="2"/>
  <c r="M3" i="5"/>
  <c r="L2" i="5"/>
  <c r="M2" i="6" l="1"/>
  <c r="N3" i="6"/>
  <c r="O3" i="4"/>
  <c r="N2" i="4"/>
  <c r="P3" i="3"/>
  <c r="O2" i="3"/>
  <c r="M2" i="13"/>
  <c r="N3" i="13"/>
  <c r="N3" i="9"/>
  <c r="M2" i="9"/>
  <c r="N3" i="8"/>
  <c r="M2" i="8"/>
  <c r="O3" i="10"/>
  <c r="N2" i="10"/>
  <c r="M2" i="5"/>
  <c r="N3" i="5"/>
  <c r="N3" i="12"/>
  <c r="M2" i="12"/>
  <c r="P3" i="2"/>
  <c r="O2" i="2"/>
  <c r="N3" i="1"/>
  <c r="M2" i="1"/>
  <c r="N3" i="11"/>
  <c r="M2" i="11"/>
  <c r="O3" i="6" l="1"/>
  <c r="N2" i="6"/>
  <c r="O3" i="1"/>
  <c r="N2" i="1"/>
  <c r="N2" i="12"/>
  <c r="O3" i="12"/>
  <c r="P3" i="10"/>
  <c r="O2" i="10"/>
  <c r="O3" i="8"/>
  <c r="N2" i="8"/>
  <c r="O3" i="13"/>
  <c r="N2" i="13"/>
  <c r="Q3" i="3"/>
  <c r="P2" i="3"/>
  <c r="Q3" i="2"/>
  <c r="P2" i="2"/>
  <c r="O3" i="5"/>
  <c r="N2" i="5"/>
  <c r="O3" i="9"/>
  <c r="N2" i="9"/>
  <c r="O3" i="11"/>
  <c r="N2" i="11"/>
  <c r="P3" i="4"/>
  <c r="O2" i="4"/>
  <c r="P3" i="5" l="1"/>
  <c r="O2" i="5"/>
  <c r="R3" i="2"/>
  <c r="Q2" i="2"/>
  <c r="R3" i="3"/>
  <c r="Q2" i="3"/>
  <c r="P3" i="13"/>
  <c r="O2" i="13"/>
  <c r="P3" i="8"/>
  <c r="O2" i="8"/>
  <c r="P2" i="10"/>
  <c r="Q3" i="10"/>
  <c r="Q3" i="4"/>
  <c r="P2" i="4"/>
  <c r="O2" i="9"/>
  <c r="P3" i="9"/>
  <c r="O2" i="12"/>
  <c r="P3" i="12"/>
  <c r="P3" i="1"/>
  <c r="O2" i="1"/>
  <c r="O2" i="11"/>
  <c r="P3" i="11"/>
  <c r="O2" i="6"/>
  <c r="P3" i="6"/>
  <c r="Q3" i="1" l="1"/>
  <c r="P2" i="1"/>
  <c r="P2" i="12"/>
  <c r="Q3" i="12"/>
  <c r="Q3" i="9"/>
  <c r="P2" i="9"/>
  <c r="R3" i="10"/>
  <c r="Q2" i="10"/>
  <c r="S3" i="3"/>
  <c r="R2" i="3"/>
  <c r="Q3" i="6"/>
  <c r="P2" i="6"/>
  <c r="P2" i="11"/>
  <c r="Q3" i="11"/>
  <c r="R3" i="4"/>
  <c r="Q2" i="4"/>
  <c r="Q3" i="8"/>
  <c r="P2" i="8"/>
  <c r="P2" i="13"/>
  <c r="Q3" i="13"/>
  <c r="S3" i="2"/>
  <c r="R2" i="2"/>
  <c r="P2" i="5"/>
  <c r="Q3" i="5"/>
  <c r="R3" i="13" l="1"/>
  <c r="Q2" i="13"/>
  <c r="R3" i="11"/>
  <c r="Q2" i="11"/>
  <c r="S2" i="3"/>
  <c r="T3" i="3"/>
  <c r="R2" i="10"/>
  <c r="S3" i="10"/>
  <c r="Q2" i="9"/>
  <c r="R3" i="9"/>
  <c r="Q2" i="5"/>
  <c r="R3" i="5"/>
  <c r="Q2" i="8"/>
  <c r="R3" i="8"/>
  <c r="R2" i="4"/>
  <c r="S3" i="4"/>
  <c r="R3" i="6"/>
  <c r="Q2" i="6"/>
  <c r="R3" i="12"/>
  <c r="Q2" i="12"/>
  <c r="T3" i="2"/>
  <c r="S2" i="2"/>
  <c r="R3" i="1"/>
  <c r="Q2" i="1"/>
  <c r="S3" i="6" l="1"/>
  <c r="R2" i="6"/>
  <c r="T3" i="4"/>
  <c r="S2" i="4"/>
  <c r="R2" i="5"/>
  <c r="S3" i="5"/>
  <c r="T2" i="3"/>
  <c r="U3" i="3"/>
  <c r="R2" i="12"/>
  <c r="S3" i="12"/>
  <c r="S3" i="8"/>
  <c r="R2" i="8"/>
  <c r="R2" i="9"/>
  <c r="S3" i="9"/>
  <c r="T3" i="10"/>
  <c r="S2" i="10"/>
  <c r="R2" i="1"/>
  <c r="S3" i="1"/>
  <c r="R2" i="11"/>
  <c r="S3" i="11"/>
  <c r="T2" i="2"/>
  <c r="U3" i="2"/>
  <c r="S3" i="13"/>
  <c r="R2" i="13"/>
  <c r="T3" i="11" l="1"/>
  <c r="S2" i="11"/>
  <c r="U3" i="10"/>
  <c r="T2" i="10"/>
  <c r="S2" i="8"/>
  <c r="T3" i="8"/>
  <c r="S2" i="12"/>
  <c r="T3" i="12"/>
  <c r="T3" i="5"/>
  <c r="S2" i="5"/>
  <c r="T3" i="9"/>
  <c r="S2" i="9"/>
  <c r="V3" i="3"/>
  <c r="U2" i="3"/>
  <c r="T2" i="4"/>
  <c r="U3" i="4"/>
  <c r="S2" i="13"/>
  <c r="T3" i="13"/>
  <c r="U2" i="2"/>
  <c r="V3" i="2"/>
  <c r="T3" i="1"/>
  <c r="S2" i="1"/>
  <c r="S2" i="6"/>
  <c r="T3" i="6"/>
  <c r="U3" i="13" l="1"/>
  <c r="T2" i="13"/>
  <c r="T2" i="5"/>
  <c r="U3" i="5"/>
  <c r="U3" i="12"/>
  <c r="T2" i="12"/>
  <c r="U2" i="10"/>
  <c r="V3" i="10"/>
  <c r="W3" i="2"/>
  <c r="V2" i="2"/>
  <c r="V3" i="4"/>
  <c r="U2" i="4"/>
  <c r="W3" i="3"/>
  <c r="V2" i="3"/>
  <c r="T2" i="9"/>
  <c r="U3" i="9"/>
  <c r="T2" i="8"/>
  <c r="U3" i="8"/>
  <c r="U3" i="6"/>
  <c r="T2" i="6"/>
  <c r="U3" i="1"/>
  <c r="T2" i="1"/>
  <c r="U3" i="11"/>
  <c r="T2" i="11"/>
  <c r="V3" i="6" l="1"/>
  <c r="U2" i="6"/>
  <c r="U2" i="8"/>
  <c r="V3" i="8"/>
  <c r="V3" i="9"/>
  <c r="U2" i="9"/>
  <c r="W2" i="3"/>
  <c r="X3" i="3"/>
  <c r="V2" i="4"/>
  <c r="W3" i="4"/>
  <c r="X3" i="2"/>
  <c r="W2" i="2"/>
  <c r="V2" i="10"/>
  <c r="W3" i="10"/>
  <c r="U2" i="12"/>
  <c r="V3" i="12"/>
  <c r="U2" i="5"/>
  <c r="V3" i="5"/>
  <c r="U2" i="11"/>
  <c r="V3" i="11"/>
  <c r="U2" i="1"/>
  <c r="V3" i="1"/>
  <c r="U2" i="13"/>
  <c r="V3" i="13"/>
  <c r="V2" i="11" l="1"/>
  <c r="W3" i="11"/>
  <c r="W3" i="5"/>
  <c r="V2" i="5"/>
  <c r="W3" i="12"/>
  <c r="V2" i="12"/>
  <c r="X3" i="4"/>
  <c r="W2" i="4"/>
  <c r="Y3" i="2"/>
  <c r="X2" i="2"/>
  <c r="W3" i="13"/>
  <c r="V2" i="13"/>
  <c r="W3" i="8"/>
  <c r="V2" i="8"/>
  <c r="X3" i="10"/>
  <c r="W2" i="10"/>
  <c r="Y3" i="3"/>
  <c r="X2" i="3"/>
  <c r="V2" i="9"/>
  <c r="W3" i="9"/>
  <c r="W3" i="1"/>
  <c r="V2" i="1"/>
  <c r="W3" i="6"/>
  <c r="V2" i="6"/>
  <c r="W2" i="9" l="1"/>
  <c r="X3" i="9"/>
  <c r="W2" i="13"/>
  <c r="X3" i="13"/>
  <c r="X2" i="4"/>
  <c r="Y3" i="4"/>
  <c r="X3" i="12"/>
  <c r="W2" i="12"/>
  <c r="W2" i="11"/>
  <c r="X3" i="11"/>
  <c r="Z3" i="3"/>
  <c r="Y2" i="3"/>
  <c r="X2" i="10"/>
  <c r="Y3" i="10"/>
  <c r="X3" i="8"/>
  <c r="W2" i="8"/>
  <c r="Z3" i="2"/>
  <c r="Y2" i="2"/>
  <c r="X3" i="6"/>
  <c r="W2" i="6"/>
  <c r="W2" i="5"/>
  <c r="X3" i="5"/>
  <c r="X3" i="1"/>
  <c r="W2" i="1"/>
  <c r="X2" i="6" l="1"/>
  <c r="Y3" i="6"/>
  <c r="X2" i="11"/>
  <c r="Y3" i="11"/>
  <c r="Z3" i="10"/>
  <c r="Y2" i="10"/>
  <c r="Y3" i="12"/>
  <c r="X2" i="12"/>
  <c r="Y2" i="4"/>
  <c r="Z3" i="4"/>
  <c r="X2" i="13"/>
  <c r="Y3" i="13"/>
  <c r="AA3" i="2"/>
  <c r="Z2" i="2"/>
  <c r="Y3" i="8"/>
  <c r="X2" i="8"/>
  <c r="AA3" i="3"/>
  <c r="Z2" i="3"/>
  <c r="Y3" i="1"/>
  <c r="X2" i="1"/>
  <c r="X2" i="5"/>
  <c r="Y3" i="5"/>
  <c r="Y3" i="9"/>
  <c r="X2" i="9"/>
  <c r="Z3" i="1" l="1"/>
  <c r="Y2" i="1"/>
  <c r="AA2" i="3"/>
  <c r="AB3" i="3"/>
  <c r="AB3" i="2"/>
  <c r="AA2" i="2"/>
  <c r="Z3" i="13"/>
  <c r="Y2" i="13"/>
  <c r="Z2" i="4"/>
  <c r="AA3" i="4"/>
  <c r="Z3" i="11"/>
  <c r="Y2" i="11"/>
  <c r="Y2" i="9"/>
  <c r="Z3" i="9"/>
  <c r="Z3" i="5"/>
  <c r="Y2" i="5"/>
  <c r="Z3" i="6"/>
  <c r="Y2" i="6"/>
  <c r="Y2" i="8"/>
  <c r="Z3" i="8"/>
  <c r="Z3" i="12"/>
  <c r="Y2" i="12"/>
  <c r="Z2" i="10"/>
  <c r="AA3" i="10"/>
  <c r="AB2" i="3" l="1"/>
  <c r="AC3" i="3"/>
  <c r="AA3" i="8"/>
  <c r="Z2" i="8"/>
  <c r="Z2" i="6"/>
  <c r="AA3" i="6"/>
  <c r="Z2" i="13"/>
  <c r="AA3" i="13"/>
  <c r="AA2" i="10"/>
  <c r="AB3" i="10"/>
  <c r="Z2" i="5"/>
  <c r="AA3" i="5"/>
  <c r="Z2" i="9"/>
  <c r="AA3" i="9"/>
  <c r="Z2" i="11"/>
  <c r="AA3" i="11"/>
  <c r="AA2" i="4"/>
  <c r="AB3" i="4"/>
  <c r="AC3" i="2"/>
  <c r="AC2" i="2" s="1"/>
  <c r="AB2" i="2"/>
  <c r="Z2" i="12"/>
  <c r="AA3" i="12"/>
  <c r="AA3" i="1"/>
  <c r="Z2" i="1"/>
  <c r="AB3" i="5" l="1"/>
  <c r="AA2" i="5"/>
  <c r="AC3" i="4"/>
  <c r="AB2" i="4"/>
  <c r="AA2" i="9"/>
  <c r="AB3" i="9"/>
  <c r="AB2" i="10"/>
  <c r="AC3" i="10"/>
  <c r="AB3" i="6"/>
  <c r="AA2" i="6"/>
  <c r="AB3" i="1"/>
  <c r="AA2" i="1"/>
  <c r="AA2" i="8"/>
  <c r="AB3" i="8"/>
  <c r="AB3" i="12"/>
  <c r="AA2" i="12"/>
  <c r="AD3" i="3"/>
  <c r="AC2" i="3"/>
  <c r="AB3" i="11"/>
  <c r="AA2" i="11"/>
  <c r="AA2" i="13"/>
  <c r="AB3" i="13"/>
  <c r="AC3" i="8" l="1"/>
  <c r="AB2" i="8"/>
  <c r="AD3" i="10"/>
  <c r="AC2" i="10"/>
  <c r="AC3" i="11"/>
  <c r="AB2" i="11"/>
  <c r="AE3" i="3"/>
  <c r="AD2" i="3"/>
  <c r="AC3" i="12"/>
  <c r="AB2" i="12"/>
  <c r="AC3" i="1"/>
  <c r="AB2" i="1"/>
  <c r="AC3" i="6"/>
  <c r="AB2" i="6"/>
  <c r="AB2" i="9"/>
  <c r="AC3" i="9"/>
  <c r="AC2" i="4"/>
  <c r="AD3" i="4"/>
  <c r="AB2" i="13"/>
  <c r="AC3" i="13"/>
  <c r="AC3" i="5"/>
  <c r="AB2" i="5"/>
  <c r="AD3" i="5" l="1"/>
  <c r="AC2" i="5"/>
  <c r="AD3" i="8"/>
  <c r="AC2" i="8"/>
  <c r="AC2" i="13"/>
  <c r="AD3" i="13"/>
  <c r="AC2" i="6"/>
  <c r="AD3" i="6"/>
  <c r="AD3" i="1"/>
  <c r="AC2" i="1"/>
  <c r="AD2" i="10"/>
  <c r="AE3" i="10"/>
  <c r="AE3" i="4"/>
  <c r="AE2" i="4" s="1"/>
  <c r="AD2" i="4"/>
  <c r="AC2" i="9"/>
  <c r="AD3" i="9"/>
  <c r="AC2" i="12"/>
  <c r="AD3" i="12"/>
  <c r="AE2" i="3"/>
  <c r="AF3" i="3"/>
  <c r="AF2" i="3" s="1"/>
  <c r="AC2" i="11"/>
  <c r="AD3" i="11"/>
  <c r="AF3" i="10" l="1"/>
  <c r="AF2" i="10" s="1"/>
  <c r="AE2" i="10"/>
  <c r="AD2" i="12"/>
  <c r="AE3" i="12"/>
  <c r="AE3" i="9"/>
  <c r="AE2" i="9" s="1"/>
  <c r="AD2" i="9"/>
  <c r="AE3" i="1"/>
  <c r="AD2" i="1"/>
  <c r="AE3" i="6"/>
  <c r="AE2" i="6" s="1"/>
  <c r="AD2" i="6"/>
  <c r="AE3" i="13"/>
  <c r="AD2" i="13"/>
  <c r="AE3" i="8"/>
  <c r="AD2" i="8"/>
  <c r="AE3" i="11"/>
  <c r="AE2" i="11" s="1"/>
  <c r="AD2" i="11"/>
  <c r="AD2" i="5"/>
  <c r="AE3" i="5"/>
  <c r="AF3" i="13" l="1"/>
  <c r="AF2" i="13" s="1"/>
  <c r="AE2" i="13"/>
  <c r="AE2" i="8"/>
  <c r="AF3" i="8"/>
  <c r="AF2" i="8" s="1"/>
  <c r="AE2" i="1"/>
  <c r="AF3" i="1"/>
  <c r="AF2" i="1" s="1"/>
  <c r="AE2" i="12"/>
  <c r="AF3" i="12"/>
  <c r="AF2" i="12" s="1"/>
  <c r="AF3" i="5"/>
  <c r="AF2" i="5" s="1"/>
  <c r="AE2" i="5"/>
</calcChain>
</file>

<file path=xl/sharedStrings.xml><?xml version="1.0" encoding="utf-8"?>
<sst xmlns="http://schemas.openxmlformats.org/spreadsheetml/2006/main" count="260" uniqueCount="56">
  <si>
    <t>Do</t>
  </si>
  <si>
    <t>Fr</t>
  </si>
  <si>
    <t>Sa</t>
  </si>
  <si>
    <t>So</t>
  </si>
  <si>
    <t>Mo</t>
  </si>
  <si>
    <t>Di</t>
  </si>
  <si>
    <t>Mi</t>
  </si>
  <si>
    <t>U</t>
  </si>
  <si>
    <t>=</t>
  </si>
  <si>
    <t>Urlaub</t>
  </si>
  <si>
    <t>S</t>
  </si>
  <si>
    <t>Seminar</t>
  </si>
  <si>
    <t>A</t>
  </si>
  <si>
    <t>Abwesend - sonstiges</t>
  </si>
  <si>
    <t>UN</t>
  </si>
  <si>
    <t>Urlaub Nachmittag</t>
  </si>
  <si>
    <t>UV</t>
  </si>
  <si>
    <t>Urlaub Vormittag</t>
  </si>
  <si>
    <t>Wochentage</t>
  </si>
  <si>
    <t>Feiertage</t>
  </si>
  <si>
    <t>Name</t>
  </si>
  <si>
    <t>Jahr</t>
  </si>
  <si>
    <t>Schaltjahr</t>
  </si>
  <si>
    <t>Benutzung des Urlaubsplans:</t>
  </si>
  <si>
    <t>1.</t>
  </si>
  <si>
    <t>Eingeben des Jahres in Zelle F2 in der Form JJJJ (z.B. 2011)</t>
  </si>
  <si>
    <t>2.</t>
  </si>
  <si>
    <t>Eintragen der Feiertage des Jahres in den Zellen D2-D42 in der Form TT.MM.JJJJ (z.B. 22.04.2011)</t>
  </si>
  <si>
    <t>Dies ist sorgt dafür, dass die Tabellenüberschriften angepasst werden und der Februar in Schaltjahren angepasst wird.</t>
  </si>
  <si>
    <t>Weiterhin werden hierdurch die Wochentage im Urlaubsplan korrekt berechnet.</t>
  </si>
  <si>
    <t>Dies ist dafür notwendig, dass die entsprechenden Tage im Urlaubsplan rot gekennzeichnet werden.</t>
  </si>
  <si>
    <t>3.</t>
  </si>
  <si>
    <t>Generell sind nur die weißen Felder editierbar. Alle grauen Felder werden automatisch berechnet.</t>
  </si>
  <si>
    <t>4.</t>
  </si>
  <si>
    <t>Nun können die Urlaube im Plan eingetragen werden.</t>
  </si>
  <si>
    <t>Hier ein Vorschlag für die Legende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</si>
  <si>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</si>
  <si>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</si>
  <si>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</si>
  <si>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</si>
  <si>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</si>
  <si>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</si>
  <si>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</si>
  <si>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</si>
  <si>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</si>
  <si>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</si>
  <si>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</si>
  <si>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</si>
  <si>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5.</t>
  </si>
  <si>
    <t>Die Namen werden nur im Tabellenblatt "Übersicht" eingetragen und automatisch in die anderen Blätter übertragen</t>
  </si>
  <si>
    <t>Übersicht Urlaubstage</t>
  </si>
  <si>
    <t>Berechnungsgrundlage:</t>
  </si>
  <si>
    <t>1 Tag</t>
  </si>
  <si>
    <t>1/2 Tag</t>
  </si>
  <si>
    <t>0 Tage</t>
  </si>
  <si>
    <t>Hier werden U als 1 Tag und UV bzw. UN als halbe Tage summiert dargestellt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</si>
</sst>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mmmm\ yy"/>
    <numFmt numFmtId="168" formatCode="[$-407]mmmm\ yyyy;@"/>
    <numFmt numFmtId="169" formatCode="d/"/>
    <numFmt numFmtId="170" formatCode="yyyy"/>
  </numFmts>
  <fonts count="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/>
    </xf>
    <xf numFmtId="169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2" borderId="0" xfId="0" applyFont="1" applyFill="1"/>
    <xf numFmtId="0" fontId="1" fillId="2" borderId="0" xfId="0" applyFont="1" applyFill="1"/>
    <xf numFmtId="166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68" fontId="4" fillId="2" borderId="0" xfId="0" applyNumberFormat="1" applyFont="1" applyFill="1" applyAlignment="1">
      <alignment horizontal="left"/>
    </xf>
    <xf numFmtId="0" fontId="1" fillId="0" borderId="1" xfId="0" applyFont="1" applyFill="1" applyBorder="1" applyAlignment="1" applyProtection="1">
      <alignment horizontal="center"/>
      <protection locked="0"/>
    </xf>
    <xf numFmtId="16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1" xfId="0" applyFill="1" applyBorder="1" applyAlignment="1" applyProtection="1">
      <alignment horizontal="centerContinuous"/>
    </xf>
    <xf numFmtId="0" fontId="0" fillId="2" borderId="0" xfId="0" applyFill="1" applyProtection="1"/>
    <xf numFmtId="0" fontId="0" fillId="2" borderId="1" xfId="0" applyFill="1" applyBorder="1" applyProtection="1"/>
    <xf numFmtId="0" fontId="0" fillId="2" borderId="1" xfId="0" applyNumberFormat="1" applyFill="1" applyBorder="1" applyProtection="1"/>
    <xf numFmtId="14" fontId="0" fillId="2" borderId="0" xfId="0" applyNumberFormat="1" applyFill="1" applyProtection="1"/>
    <xf numFmtId="0" fontId="5" fillId="2" borderId="0" xfId="0" applyNumberFormat="1" applyFont="1" applyFill="1" applyProtection="1"/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</xf>
    <xf numFmtId="0" fontId="1" fillId="2" borderId="1" xfId="0" applyFont="1" applyFill="1" applyBorder="1"/>
    <xf numFmtId="0" fontId="6" fillId="2" borderId="0" xfId="0" applyFont="1" applyFill="1" applyProtection="1"/>
    <xf numFmtId="0" fontId="1" fillId="3" borderId="4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170" fontId="4" fillId="2" borderId="7" xfId="0" applyNumberFormat="1" applyFont="1" applyFill="1" applyBorder="1" applyAlignment="1">
      <alignment horizontal="left"/>
    </xf>
    <xf numFmtId="170" fontId="0" fillId="0" borderId="7" xfId="0" applyNumberFormat="1" applyBorder="1" applyAlignment="1"/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30"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3A95-325F-4EB7-A745-C401C95A4D15}">
  <dimension ref="A1:I42"/>
  <sheetViews>
    <sheetView tabSelected="1" workbookViewId="0">
      <selection activeCell="F2" sqref="F2"/>
    </sheetView>
  </sheetViews>
  <sheetFormatPr baseColWidth="10" defaultRowHeight="12.75" x14ac:dyDescent="0.2"/>
  <cols>
    <col min="1" max="2" width="11.42578125" style="16"/>
    <col min="3" max="3" width="4.28515625" style="16" customWidth="1"/>
    <col min="4" max="16384" width="11.42578125" style="16"/>
  </cols>
  <sheetData>
    <row r="1" spans="1:7" x14ac:dyDescent="0.2">
      <c r="A1" s="15" t="s">
        <v>18</v>
      </c>
      <c r="B1" s="15"/>
      <c r="D1" s="17" t="s">
        <v>19</v>
      </c>
      <c r="F1" s="17" t="s">
        <v>21</v>
      </c>
    </row>
    <row r="2" spans="1:7" x14ac:dyDescent="0.2">
      <c r="A2" s="17">
        <v>1</v>
      </c>
      <c r="B2" s="17" t="s">
        <v>4</v>
      </c>
      <c r="D2" s="4">
        <v>41275</v>
      </c>
      <c r="F2" s="5">
        <v>2013</v>
      </c>
    </row>
    <row r="3" spans="1:7" x14ac:dyDescent="0.2">
      <c r="A3" s="17">
        <v>2</v>
      </c>
      <c r="B3" s="17" t="s">
        <v>5</v>
      </c>
      <c r="D3" s="4">
        <v>41362</v>
      </c>
    </row>
    <row r="4" spans="1:7" x14ac:dyDescent="0.2">
      <c r="A4" s="17">
        <v>3</v>
      </c>
      <c r="B4" s="17" t="s">
        <v>6</v>
      </c>
      <c r="D4" s="4">
        <v>41365</v>
      </c>
      <c r="F4" s="17" t="s">
        <v>22</v>
      </c>
    </row>
    <row r="5" spans="1:7" x14ac:dyDescent="0.2">
      <c r="A5" s="17">
        <v>4</v>
      </c>
      <c r="B5" s="17" t="s">
        <v>0</v>
      </c>
      <c r="D5" s="4">
        <v>41395</v>
      </c>
      <c r="F5" s="18" t="b">
        <f>MONTH(DATE(F2,2,29))=2</f>
        <v>0</v>
      </c>
    </row>
    <row r="6" spans="1:7" x14ac:dyDescent="0.2">
      <c r="A6" s="17">
        <v>5</v>
      </c>
      <c r="B6" s="17" t="s">
        <v>1</v>
      </c>
      <c r="D6" s="4">
        <v>41403</v>
      </c>
      <c r="F6" s="19"/>
    </row>
    <row r="7" spans="1:7" ht="15" x14ac:dyDescent="0.25">
      <c r="A7" s="17">
        <v>6</v>
      </c>
      <c r="B7" s="17" t="s">
        <v>2</v>
      </c>
      <c r="D7" s="4">
        <v>41414</v>
      </c>
      <c r="F7" s="20" t="s">
        <v>23</v>
      </c>
    </row>
    <row r="8" spans="1:7" x14ac:dyDescent="0.2">
      <c r="A8" s="17">
        <v>7</v>
      </c>
      <c r="B8" s="17" t="s">
        <v>3</v>
      </c>
      <c r="D8" s="4">
        <v>41424</v>
      </c>
      <c r="F8" s="16" t="s">
        <v>24</v>
      </c>
      <c r="G8" s="16" t="s">
        <v>25</v>
      </c>
    </row>
    <row r="9" spans="1:7" x14ac:dyDescent="0.2">
      <c r="D9" s="4">
        <v>41550</v>
      </c>
      <c r="G9" s="16" t="s">
        <v>28</v>
      </c>
    </row>
    <row r="10" spans="1:7" x14ac:dyDescent="0.2">
      <c r="D10" s="4">
        <v>41579</v>
      </c>
      <c r="G10" s="16" t="s">
        <v>29</v>
      </c>
    </row>
    <row r="11" spans="1:7" x14ac:dyDescent="0.2">
      <c r="D11" s="4">
        <v>41633</v>
      </c>
    </row>
    <row r="12" spans="1:7" x14ac:dyDescent="0.2">
      <c r="D12" s="4">
        <v>41634</v>
      </c>
      <c r="F12" s="16" t="s">
        <v>26</v>
      </c>
      <c r="G12" s="16" t="s">
        <v>27</v>
      </c>
    </row>
    <row r="13" spans="1:7" x14ac:dyDescent="0.2">
      <c r="D13" s="5"/>
      <c r="G13" s="16" t="s">
        <v>30</v>
      </c>
    </row>
    <row r="14" spans="1:7" x14ac:dyDescent="0.2">
      <c r="D14" s="5"/>
    </row>
    <row r="15" spans="1:7" x14ac:dyDescent="0.2">
      <c r="D15" s="5"/>
      <c r="F15" s="16" t="s">
        <v>31</v>
      </c>
      <c r="G15" s="16" t="s">
        <v>32</v>
      </c>
    </row>
    <row r="16" spans="1:7" x14ac:dyDescent="0.2">
      <c r="D16" s="5"/>
    </row>
    <row r="17" spans="4:9" x14ac:dyDescent="0.2">
      <c r="D17" s="5"/>
      <c r="F17" s="28" t="s">
        <v>33</v>
      </c>
      <c r="G17" s="28" t="s">
        <v>49</v>
      </c>
    </row>
    <row r="18" spans="4:9" x14ac:dyDescent="0.2">
      <c r="D18" s="5"/>
      <c r="G18" s="28" t="s">
        <v>55</v>
      </c>
    </row>
    <row r="19" spans="4:9" x14ac:dyDescent="0.2">
      <c r="D19" s="5"/>
    </row>
    <row r="20" spans="4:9" x14ac:dyDescent="0.2">
      <c r="D20" s="5"/>
      <c r="F20" s="28" t="s">
        <v>48</v>
      </c>
      <c r="G20" s="16" t="s">
        <v>34</v>
      </c>
    </row>
    <row r="21" spans="4:9" x14ac:dyDescent="0.2">
      <c r="D21" s="5"/>
      <c r="G21" s="16" t="s">
        <v>35</v>
      </c>
    </row>
    <row r="22" spans="4:9" x14ac:dyDescent="0.2">
      <c r="D22" s="5"/>
      <c r="G22" s="6" t="s">
        <v>7</v>
      </c>
      <c r="H22" s="6" t="s">
        <v>8</v>
      </c>
      <c r="I22" s="6" t="s">
        <v>9</v>
      </c>
    </row>
    <row r="23" spans="4:9" x14ac:dyDescent="0.2">
      <c r="D23" s="5"/>
      <c r="G23" s="6" t="s">
        <v>14</v>
      </c>
      <c r="H23" s="6" t="s">
        <v>8</v>
      </c>
      <c r="I23" s="6" t="s">
        <v>15</v>
      </c>
    </row>
    <row r="24" spans="4:9" x14ac:dyDescent="0.2">
      <c r="D24" s="5"/>
      <c r="G24" s="6" t="s">
        <v>16</v>
      </c>
      <c r="H24" s="6" t="s">
        <v>8</v>
      </c>
      <c r="I24" s="6" t="s">
        <v>17</v>
      </c>
    </row>
    <row r="25" spans="4:9" x14ac:dyDescent="0.2">
      <c r="D25" s="5"/>
      <c r="G25" s="6" t="s">
        <v>10</v>
      </c>
      <c r="H25" s="6" t="s">
        <v>8</v>
      </c>
      <c r="I25" s="6" t="s">
        <v>11</v>
      </c>
    </row>
    <row r="26" spans="4:9" x14ac:dyDescent="0.2">
      <c r="D26" s="5"/>
      <c r="G26" s="6" t="s">
        <v>12</v>
      </c>
      <c r="H26" s="6" t="s">
        <v>8</v>
      </c>
      <c r="I26" s="6" t="s">
        <v>13</v>
      </c>
    </row>
    <row r="27" spans="4:9" x14ac:dyDescent="0.2">
      <c r="D27" s="5"/>
    </row>
    <row r="28" spans="4:9" x14ac:dyDescent="0.2">
      <c r="D28" s="5"/>
    </row>
    <row r="29" spans="4:9" x14ac:dyDescent="0.2">
      <c r="D29" s="5"/>
    </row>
    <row r="30" spans="4:9" x14ac:dyDescent="0.2">
      <c r="D30" s="5"/>
    </row>
    <row r="31" spans="4:9" x14ac:dyDescent="0.2">
      <c r="D31" s="5"/>
    </row>
    <row r="32" spans="4:9" x14ac:dyDescent="0.2">
      <c r="D32" s="5"/>
    </row>
    <row r="33" spans="4:4" x14ac:dyDescent="0.2">
      <c r="D33" s="5"/>
    </row>
    <row r="34" spans="4:4" x14ac:dyDescent="0.2">
      <c r="D34" s="5"/>
    </row>
    <row r="35" spans="4:4" x14ac:dyDescent="0.2">
      <c r="D35" s="5"/>
    </row>
    <row r="36" spans="4:4" x14ac:dyDescent="0.2">
      <c r="D36" s="5"/>
    </row>
    <row r="37" spans="4:4" x14ac:dyDescent="0.2">
      <c r="D37" s="5"/>
    </row>
    <row r="38" spans="4:4" x14ac:dyDescent="0.2">
      <c r="D38" s="5"/>
    </row>
    <row r="39" spans="4:4" x14ac:dyDescent="0.2">
      <c r="D39" s="5"/>
    </row>
    <row r="40" spans="4:4" x14ac:dyDescent="0.2">
      <c r="D40" s="5"/>
    </row>
    <row r="41" spans="4:4" x14ac:dyDescent="0.2">
      <c r="D41" s="5"/>
    </row>
    <row r="42" spans="4:4" x14ac:dyDescent="0.2">
      <c r="D42" s="5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F3A85-058C-451D-83B1-4EB675B7C565}">
  <sheetPr>
    <pageSetUpPr fitToPage="1"/>
  </sheetPr>
  <dimension ref="A1:AG39"/>
  <sheetViews>
    <sheetView workbookViewId="0">
      <pane xSplit="1" ySplit="3" topLeftCell="B4" activePane="bottomRight" state="frozen"/>
      <selection activeCell="B4" sqref="B4:P4"/>
      <selection pane="topRight" activeCell="B4" sqref="B4:P4"/>
      <selection pane="bottomLeft" activeCell="B4" sqref="B4:P4"/>
      <selection pane="bottomRight" activeCell="B4" sqref="B4"/>
    </sheetView>
  </sheetViews>
  <sheetFormatPr baseColWidth="10" defaultRowHeight="11.25" x14ac:dyDescent="0.2"/>
  <cols>
    <col min="1" max="1" width="22" style="6" customWidth="1"/>
    <col min="2" max="32" width="4.42578125" style="6" customWidth="1"/>
    <col min="33" max="16384" width="11.42578125" style="6"/>
  </cols>
  <sheetData>
    <row r="1" spans="1:33" ht="17.25" customHeight="1" x14ac:dyDescent="0.2">
      <c r="A1" s="10">
        <f>DATE(Jahr,8,1)</f>
        <v>41487</v>
      </c>
      <c r="AG1" s="3"/>
    </row>
    <row r="2" spans="1:33" ht="17.25" customHeight="1" x14ac:dyDescent="0.2">
      <c r="A2" s="33" t="s">
        <v>20</v>
      </c>
      <c r="B2" s="1" t="str">
        <f t="shared" ref="B2:AF2" si="0">VLOOKUP(WEEKDAY(B3,2),Wochentage,2,FALSE)</f>
        <v>Do</v>
      </c>
      <c r="C2" s="1" t="str">
        <f t="shared" si="0"/>
        <v>Fr</v>
      </c>
      <c r="D2" s="1" t="str">
        <f t="shared" si="0"/>
        <v>Sa</v>
      </c>
      <c r="E2" s="1" t="str">
        <f t="shared" si="0"/>
        <v>So</v>
      </c>
      <c r="F2" s="1" t="str">
        <f t="shared" si="0"/>
        <v>Mo</v>
      </c>
      <c r="G2" s="1" t="str">
        <f t="shared" si="0"/>
        <v>Di</v>
      </c>
      <c r="H2" s="1" t="str">
        <f t="shared" si="0"/>
        <v>Mi</v>
      </c>
      <c r="I2" s="1" t="str">
        <f t="shared" si="0"/>
        <v>Do</v>
      </c>
      <c r="J2" s="1" t="str">
        <f t="shared" si="0"/>
        <v>Fr</v>
      </c>
      <c r="K2" s="1" t="str">
        <f t="shared" si="0"/>
        <v>Sa</v>
      </c>
      <c r="L2" s="1" t="str">
        <f t="shared" si="0"/>
        <v>So</v>
      </c>
      <c r="M2" s="1" t="str">
        <f t="shared" si="0"/>
        <v>Mo</v>
      </c>
      <c r="N2" s="1" t="str">
        <f t="shared" si="0"/>
        <v>Di</v>
      </c>
      <c r="O2" s="1" t="str">
        <f t="shared" si="0"/>
        <v>Mi</v>
      </c>
      <c r="P2" s="1" t="str">
        <f t="shared" si="0"/>
        <v>Do</v>
      </c>
      <c r="Q2" s="1" t="str">
        <f t="shared" si="0"/>
        <v>Fr</v>
      </c>
      <c r="R2" s="1" t="str">
        <f t="shared" si="0"/>
        <v>Sa</v>
      </c>
      <c r="S2" s="1" t="str">
        <f t="shared" si="0"/>
        <v>So</v>
      </c>
      <c r="T2" s="1" t="str">
        <f t="shared" si="0"/>
        <v>Mo</v>
      </c>
      <c r="U2" s="1" t="str">
        <f t="shared" si="0"/>
        <v>Di</v>
      </c>
      <c r="V2" s="1" t="str">
        <f t="shared" si="0"/>
        <v>Mi</v>
      </c>
      <c r="W2" s="1" t="str">
        <f t="shared" si="0"/>
        <v>Do</v>
      </c>
      <c r="X2" s="1" t="str">
        <f t="shared" si="0"/>
        <v>Fr</v>
      </c>
      <c r="Y2" s="1" t="str">
        <f t="shared" si="0"/>
        <v>Sa</v>
      </c>
      <c r="Z2" s="1" t="str">
        <f t="shared" si="0"/>
        <v>So</v>
      </c>
      <c r="AA2" s="1" t="str">
        <f t="shared" si="0"/>
        <v>Mo</v>
      </c>
      <c r="AB2" s="1" t="str">
        <f t="shared" si="0"/>
        <v>Di</v>
      </c>
      <c r="AC2" s="1" t="str">
        <f t="shared" si="0"/>
        <v>Mi</v>
      </c>
      <c r="AD2" s="1" t="str">
        <f t="shared" si="0"/>
        <v>Do</v>
      </c>
      <c r="AE2" s="1" t="str">
        <f t="shared" si="0"/>
        <v>Fr</v>
      </c>
      <c r="AF2" s="1" t="str">
        <f t="shared" si="0"/>
        <v>Sa</v>
      </c>
      <c r="AG2" s="3"/>
    </row>
    <row r="3" spans="1:33" ht="17.25" customHeight="1" x14ac:dyDescent="0.2">
      <c r="A3" s="34"/>
      <c r="B3" s="2">
        <f>A1</f>
        <v>41487</v>
      </c>
      <c r="C3" s="2">
        <f t="shared" ref="C3:AF3" si="1">B3+1</f>
        <v>41488</v>
      </c>
      <c r="D3" s="2">
        <f t="shared" si="1"/>
        <v>41489</v>
      </c>
      <c r="E3" s="2">
        <f t="shared" si="1"/>
        <v>41490</v>
      </c>
      <c r="F3" s="2">
        <f t="shared" si="1"/>
        <v>41491</v>
      </c>
      <c r="G3" s="2">
        <f t="shared" si="1"/>
        <v>41492</v>
      </c>
      <c r="H3" s="2">
        <f t="shared" si="1"/>
        <v>41493</v>
      </c>
      <c r="I3" s="2">
        <f t="shared" si="1"/>
        <v>41494</v>
      </c>
      <c r="J3" s="2">
        <f t="shared" si="1"/>
        <v>41495</v>
      </c>
      <c r="K3" s="2">
        <f t="shared" si="1"/>
        <v>41496</v>
      </c>
      <c r="L3" s="2">
        <f t="shared" si="1"/>
        <v>41497</v>
      </c>
      <c r="M3" s="2">
        <f t="shared" si="1"/>
        <v>41498</v>
      </c>
      <c r="N3" s="2">
        <f t="shared" si="1"/>
        <v>41499</v>
      </c>
      <c r="O3" s="2">
        <f t="shared" si="1"/>
        <v>41500</v>
      </c>
      <c r="P3" s="2">
        <f t="shared" si="1"/>
        <v>41501</v>
      </c>
      <c r="Q3" s="2">
        <f t="shared" si="1"/>
        <v>41502</v>
      </c>
      <c r="R3" s="2">
        <f t="shared" si="1"/>
        <v>41503</v>
      </c>
      <c r="S3" s="2">
        <f t="shared" si="1"/>
        <v>41504</v>
      </c>
      <c r="T3" s="2">
        <f t="shared" si="1"/>
        <v>41505</v>
      </c>
      <c r="U3" s="2">
        <f t="shared" si="1"/>
        <v>41506</v>
      </c>
      <c r="V3" s="2">
        <f t="shared" si="1"/>
        <v>41507</v>
      </c>
      <c r="W3" s="2">
        <f t="shared" si="1"/>
        <v>41508</v>
      </c>
      <c r="X3" s="2">
        <f t="shared" si="1"/>
        <v>41509</v>
      </c>
      <c r="Y3" s="2">
        <f t="shared" si="1"/>
        <v>41510</v>
      </c>
      <c r="Z3" s="2">
        <f t="shared" si="1"/>
        <v>41511</v>
      </c>
      <c r="AA3" s="2">
        <f t="shared" si="1"/>
        <v>41512</v>
      </c>
      <c r="AB3" s="2">
        <f t="shared" si="1"/>
        <v>41513</v>
      </c>
      <c r="AC3" s="2">
        <f t="shared" si="1"/>
        <v>41514</v>
      </c>
      <c r="AD3" s="2">
        <f t="shared" si="1"/>
        <v>41515</v>
      </c>
      <c r="AE3" s="2">
        <f t="shared" si="1"/>
        <v>41516</v>
      </c>
      <c r="AF3" s="2">
        <f t="shared" si="1"/>
        <v>41517</v>
      </c>
      <c r="AG3" s="3"/>
    </row>
    <row r="4" spans="1:33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3"/>
    </row>
    <row r="5" spans="1:33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3"/>
    </row>
    <row r="6" spans="1:33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3"/>
    </row>
    <row r="7" spans="1:33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3"/>
    </row>
    <row r="8" spans="1:33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3"/>
    </row>
    <row r="9" spans="1:33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3"/>
    </row>
    <row r="10" spans="1:33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3"/>
    </row>
    <row r="11" spans="1:33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3"/>
    </row>
    <row r="12" spans="1:33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3"/>
    </row>
    <row r="13" spans="1:33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3"/>
    </row>
    <row r="14" spans="1:33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3"/>
    </row>
    <row r="15" spans="1:33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3"/>
    </row>
    <row r="16" spans="1:33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3"/>
    </row>
    <row r="17" spans="1:33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3"/>
    </row>
    <row r="18" spans="1:33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3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3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3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3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3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3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3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3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3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3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3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3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3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3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ht="12" customHeight="1" x14ac:dyDescent="0.2"/>
    <row r="35" spans="1:32" ht="12" customHeight="1" x14ac:dyDescent="0.2">
      <c r="B35" s="6" t="s">
        <v>7</v>
      </c>
      <c r="C35" s="6" t="s">
        <v>8</v>
      </c>
      <c r="D35" s="6" t="s">
        <v>9</v>
      </c>
    </row>
    <row r="36" spans="1:32" ht="12" customHeight="1" x14ac:dyDescent="0.2">
      <c r="B36" s="6" t="s">
        <v>14</v>
      </c>
      <c r="C36" s="6" t="s">
        <v>8</v>
      </c>
      <c r="D36" s="6" t="s">
        <v>15</v>
      </c>
    </row>
    <row r="37" spans="1:32" ht="12" customHeight="1" x14ac:dyDescent="0.2">
      <c r="A37" s="7"/>
      <c r="B37" s="6" t="s">
        <v>16</v>
      </c>
      <c r="C37" s="6" t="s">
        <v>8</v>
      </c>
      <c r="D37" s="6" t="s">
        <v>17</v>
      </c>
    </row>
    <row r="38" spans="1:32" ht="12" customHeight="1" x14ac:dyDescent="0.2">
      <c r="A38" s="7"/>
      <c r="B38" s="6" t="s">
        <v>10</v>
      </c>
      <c r="C38" s="6" t="s">
        <v>8</v>
      </c>
      <c r="D38" s="6" t="s">
        <v>11</v>
      </c>
    </row>
    <row r="39" spans="1:32" ht="12" customHeight="1" x14ac:dyDescent="0.2">
      <c r="A39" s="7"/>
      <c r="B39" s="6" t="s">
        <v>12</v>
      </c>
      <c r="C39" s="6" t="s">
        <v>8</v>
      </c>
      <c r="D39" s="6" t="s">
        <v>13</v>
      </c>
    </row>
  </sheetData>
  <mergeCells count="1">
    <mergeCell ref="A2:A3"/>
  </mergeCells>
  <phoneticPr fontId="3" type="noConversion"/>
  <conditionalFormatting sqref="B2:AF33">
    <cfRule type="expression" dxfId="9" priority="1" stopIfTrue="1">
      <formula>OR(B$2="Sa",B$2="So")</formula>
    </cfRule>
    <cfRule type="expression" dxfId="8" priority="2" stopIfTrue="1">
      <formula>NOT(ISERROR(VLOOKUP(B$3,Feiertage,1,FALSE)))</formula>
    </cfRule>
  </conditionalFormatting>
  <pageMargins left="0.78740157499999996" right="0.78740157499999996" top="0.984251969" bottom="0.984251969" header="0.4921259845" footer="0.4921259845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3F553-DC87-40E8-84F8-63F56C50BD0A}">
  <sheetPr>
    <pageSetUpPr fitToPage="1"/>
  </sheetPr>
  <dimension ref="A1:AH39"/>
  <sheetViews>
    <sheetView workbookViewId="0">
      <pane xSplit="1" ySplit="3" topLeftCell="B4" activePane="bottomRight" state="frozen"/>
      <selection activeCell="B4" sqref="B4:P4"/>
      <selection pane="topRight" activeCell="B4" sqref="B4:P4"/>
      <selection pane="bottomLeft" activeCell="B4" sqref="B4:P4"/>
      <selection pane="bottomRight" activeCell="B4" sqref="B4"/>
    </sheetView>
  </sheetViews>
  <sheetFormatPr baseColWidth="10" defaultRowHeight="11.25" x14ac:dyDescent="0.2"/>
  <cols>
    <col min="1" max="1" width="22" style="6" customWidth="1"/>
    <col min="2" max="32" width="4.42578125" style="6" customWidth="1"/>
    <col min="33" max="16384" width="11.42578125" style="6"/>
  </cols>
  <sheetData>
    <row r="1" spans="1:34" ht="17.25" customHeight="1" x14ac:dyDescent="0.2">
      <c r="A1" s="10">
        <f>DATE(Jahr,9,1)</f>
        <v>41518</v>
      </c>
      <c r="AF1" s="3"/>
      <c r="AG1" s="3"/>
      <c r="AH1" s="3"/>
    </row>
    <row r="2" spans="1:34" ht="17.25" customHeight="1" x14ac:dyDescent="0.2">
      <c r="A2" s="33" t="s">
        <v>20</v>
      </c>
      <c r="B2" s="1" t="str">
        <f t="shared" ref="B2:AE2" si="0">VLOOKUP(WEEKDAY(B3,2),Wochentage,2,FALSE)</f>
        <v>So</v>
      </c>
      <c r="C2" s="1" t="str">
        <f t="shared" si="0"/>
        <v>Mo</v>
      </c>
      <c r="D2" s="1" t="str">
        <f t="shared" si="0"/>
        <v>Di</v>
      </c>
      <c r="E2" s="1" t="str">
        <f t="shared" si="0"/>
        <v>Mi</v>
      </c>
      <c r="F2" s="1" t="str">
        <f t="shared" si="0"/>
        <v>Do</v>
      </c>
      <c r="G2" s="1" t="str">
        <f t="shared" si="0"/>
        <v>Fr</v>
      </c>
      <c r="H2" s="1" t="str">
        <f t="shared" si="0"/>
        <v>Sa</v>
      </c>
      <c r="I2" s="1" t="str">
        <f t="shared" si="0"/>
        <v>So</v>
      </c>
      <c r="J2" s="1" t="str">
        <f t="shared" si="0"/>
        <v>Mo</v>
      </c>
      <c r="K2" s="1" t="str">
        <f t="shared" si="0"/>
        <v>Di</v>
      </c>
      <c r="L2" s="1" t="str">
        <f t="shared" si="0"/>
        <v>Mi</v>
      </c>
      <c r="M2" s="1" t="str">
        <f t="shared" si="0"/>
        <v>Do</v>
      </c>
      <c r="N2" s="1" t="str">
        <f t="shared" si="0"/>
        <v>Fr</v>
      </c>
      <c r="O2" s="1" t="str">
        <f t="shared" si="0"/>
        <v>Sa</v>
      </c>
      <c r="P2" s="1" t="str">
        <f t="shared" si="0"/>
        <v>So</v>
      </c>
      <c r="Q2" s="1" t="str">
        <f t="shared" si="0"/>
        <v>Mo</v>
      </c>
      <c r="R2" s="1" t="str">
        <f t="shared" si="0"/>
        <v>Di</v>
      </c>
      <c r="S2" s="1" t="str">
        <f t="shared" si="0"/>
        <v>Mi</v>
      </c>
      <c r="T2" s="1" t="str">
        <f t="shared" si="0"/>
        <v>Do</v>
      </c>
      <c r="U2" s="1" t="str">
        <f t="shared" si="0"/>
        <v>Fr</v>
      </c>
      <c r="V2" s="1" t="str">
        <f t="shared" si="0"/>
        <v>Sa</v>
      </c>
      <c r="W2" s="1" t="str">
        <f t="shared" si="0"/>
        <v>So</v>
      </c>
      <c r="X2" s="1" t="str">
        <f t="shared" si="0"/>
        <v>Mo</v>
      </c>
      <c r="Y2" s="1" t="str">
        <f t="shared" si="0"/>
        <v>Di</v>
      </c>
      <c r="Z2" s="1" t="str">
        <f t="shared" si="0"/>
        <v>Mi</v>
      </c>
      <c r="AA2" s="1" t="str">
        <f t="shared" si="0"/>
        <v>Do</v>
      </c>
      <c r="AB2" s="1" t="str">
        <f t="shared" si="0"/>
        <v>Fr</v>
      </c>
      <c r="AC2" s="1" t="str">
        <f t="shared" si="0"/>
        <v>Sa</v>
      </c>
      <c r="AD2" s="1" t="str">
        <f t="shared" si="0"/>
        <v>So</v>
      </c>
      <c r="AE2" s="1" t="str">
        <f t="shared" si="0"/>
        <v>Mo</v>
      </c>
      <c r="AF2" s="3"/>
      <c r="AG2" s="3"/>
      <c r="AH2" s="3"/>
    </row>
    <row r="3" spans="1:34" ht="17.25" customHeight="1" x14ac:dyDescent="0.2">
      <c r="A3" s="34"/>
      <c r="B3" s="2">
        <f>A1</f>
        <v>41518</v>
      </c>
      <c r="C3" s="2">
        <f t="shared" ref="C3:AE3" si="1">B3+1</f>
        <v>41519</v>
      </c>
      <c r="D3" s="2">
        <f t="shared" si="1"/>
        <v>41520</v>
      </c>
      <c r="E3" s="2">
        <f t="shared" si="1"/>
        <v>41521</v>
      </c>
      <c r="F3" s="2">
        <f t="shared" si="1"/>
        <v>41522</v>
      </c>
      <c r="G3" s="2">
        <f t="shared" si="1"/>
        <v>41523</v>
      </c>
      <c r="H3" s="2">
        <f t="shared" si="1"/>
        <v>41524</v>
      </c>
      <c r="I3" s="2">
        <f t="shared" si="1"/>
        <v>41525</v>
      </c>
      <c r="J3" s="2">
        <f t="shared" si="1"/>
        <v>41526</v>
      </c>
      <c r="K3" s="2">
        <f t="shared" si="1"/>
        <v>41527</v>
      </c>
      <c r="L3" s="2">
        <f t="shared" si="1"/>
        <v>41528</v>
      </c>
      <c r="M3" s="2">
        <f t="shared" si="1"/>
        <v>41529</v>
      </c>
      <c r="N3" s="2">
        <f t="shared" si="1"/>
        <v>41530</v>
      </c>
      <c r="O3" s="2">
        <f t="shared" si="1"/>
        <v>41531</v>
      </c>
      <c r="P3" s="2">
        <f t="shared" si="1"/>
        <v>41532</v>
      </c>
      <c r="Q3" s="2">
        <f t="shared" si="1"/>
        <v>41533</v>
      </c>
      <c r="R3" s="2">
        <f t="shared" si="1"/>
        <v>41534</v>
      </c>
      <c r="S3" s="2">
        <f t="shared" si="1"/>
        <v>41535</v>
      </c>
      <c r="T3" s="2">
        <f t="shared" si="1"/>
        <v>41536</v>
      </c>
      <c r="U3" s="2">
        <f t="shared" si="1"/>
        <v>41537</v>
      </c>
      <c r="V3" s="2">
        <f t="shared" si="1"/>
        <v>41538</v>
      </c>
      <c r="W3" s="2">
        <f t="shared" si="1"/>
        <v>41539</v>
      </c>
      <c r="X3" s="2">
        <f t="shared" si="1"/>
        <v>41540</v>
      </c>
      <c r="Y3" s="2">
        <f t="shared" si="1"/>
        <v>41541</v>
      </c>
      <c r="Z3" s="2">
        <f t="shared" si="1"/>
        <v>41542</v>
      </c>
      <c r="AA3" s="2">
        <f t="shared" si="1"/>
        <v>41543</v>
      </c>
      <c r="AB3" s="2">
        <f t="shared" si="1"/>
        <v>41544</v>
      </c>
      <c r="AC3" s="2">
        <f t="shared" si="1"/>
        <v>41545</v>
      </c>
      <c r="AD3" s="2">
        <f t="shared" si="1"/>
        <v>41546</v>
      </c>
      <c r="AE3" s="2">
        <f t="shared" si="1"/>
        <v>41547</v>
      </c>
      <c r="AF3" s="3"/>
      <c r="AG3" s="3"/>
      <c r="AH3" s="3"/>
    </row>
    <row r="4" spans="1:34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3"/>
      <c r="AG4" s="3"/>
      <c r="AH4" s="3"/>
    </row>
    <row r="5" spans="1:34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3"/>
      <c r="AG5" s="3"/>
      <c r="AH5" s="3"/>
    </row>
    <row r="6" spans="1:34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3"/>
      <c r="AG6" s="3"/>
      <c r="AH6" s="3"/>
    </row>
    <row r="7" spans="1:34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3"/>
      <c r="AG7" s="3"/>
      <c r="AH7" s="3"/>
    </row>
    <row r="8" spans="1:34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3"/>
      <c r="AG8" s="3"/>
      <c r="AH8" s="3"/>
    </row>
    <row r="9" spans="1:34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3"/>
      <c r="AG9" s="3"/>
      <c r="AH9" s="3"/>
    </row>
    <row r="10" spans="1:34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3"/>
      <c r="AG10" s="3"/>
      <c r="AH10" s="3"/>
    </row>
    <row r="11" spans="1:34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3"/>
      <c r="AG11" s="3"/>
      <c r="AH11" s="3"/>
    </row>
    <row r="12" spans="1:34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3"/>
      <c r="AG12" s="3"/>
      <c r="AH12" s="3"/>
    </row>
    <row r="13" spans="1:34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3"/>
      <c r="AG13" s="3"/>
      <c r="AH13" s="3"/>
    </row>
    <row r="14" spans="1:34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3"/>
      <c r="AG14" s="3"/>
      <c r="AH14" s="3"/>
    </row>
    <row r="15" spans="1:34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3"/>
      <c r="AG15" s="3"/>
      <c r="AH15" s="3"/>
    </row>
    <row r="16" spans="1:34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3"/>
      <c r="AG16" s="3"/>
      <c r="AH16" s="3"/>
    </row>
    <row r="17" spans="1:34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3"/>
      <c r="AG17" s="3"/>
      <c r="AH17" s="3"/>
    </row>
    <row r="18" spans="1:34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3"/>
      <c r="AG18" s="3"/>
      <c r="AH18" s="3"/>
    </row>
    <row r="19" spans="1:34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3"/>
      <c r="AG19" s="3"/>
      <c r="AH19" s="3"/>
    </row>
    <row r="20" spans="1:34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3"/>
      <c r="AG20" s="3"/>
      <c r="AH20" s="3"/>
    </row>
    <row r="21" spans="1:34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3"/>
      <c r="AG21" s="3"/>
      <c r="AH21" s="3"/>
    </row>
    <row r="22" spans="1:34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3"/>
      <c r="AG22" s="3"/>
      <c r="AH22" s="3"/>
    </row>
    <row r="23" spans="1:34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3"/>
      <c r="AG23" s="3"/>
      <c r="AH23" s="3"/>
    </row>
    <row r="24" spans="1:34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"/>
      <c r="AG24" s="3"/>
      <c r="AH24" s="3"/>
    </row>
    <row r="25" spans="1:34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3"/>
      <c r="AG25" s="3"/>
      <c r="AH25" s="3"/>
    </row>
    <row r="26" spans="1:34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3"/>
      <c r="AG26" s="3"/>
      <c r="AH26" s="3"/>
    </row>
    <row r="27" spans="1:34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3"/>
      <c r="AG27" s="3"/>
      <c r="AH27" s="3"/>
    </row>
    <row r="28" spans="1:34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3"/>
      <c r="AG28" s="3"/>
      <c r="AH28" s="3"/>
    </row>
    <row r="29" spans="1:34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3"/>
      <c r="AG29" s="3"/>
      <c r="AH29" s="3"/>
    </row>
    <row r="30" spans="1:34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3"/>
      <c r="AG30" s="3"/>
      <c r="AH30" s="3"/>
    </row>
    <row r="31" spans="1:34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3"/>
      <c r="AG31" s="3"/>
      <c r="AH31" s="3"/>
    </row>
    <row r="32" spans="1:34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3"/>
      <c r="AG32" s="3"/>
      <c r="AH32" s="3"/>
    </row>
    <row r="33" spans="1:34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3"/>
      <c r="AG33" s="3"/>
      <c r="AH33" s="3"/>
    </row>
    <row r="34" spans="1:34" ht="12" customHeight="1" x14ac:dyDescent="0.2">
      <c r="AF34" s="3"/>
    </row>
    <row r="35" spans="1:34" ht="12" customHeight="1" x14ac:dyDescent="0.2">
      <c r="B35" s="6" t="s">
        <v>7</v>
      </c>
      <c r="C35" s="6" t="s">
        <v>8</v>
      </c>
      <c r="D35" s="6" t="s">
        <v>9</v>
      </c>
      <c r="AF35" s="3"/>
    </row>
    <row r="36" spans="1:34" ht="12" customHeight="1" x14ac:dyDescent="0.2">
      <c r="B36" s="6" t="s">
        <v>14</v>
      </c>
      <c r="C36" s="6" t="s">
        <v>8</v>
      </c>
      <c r="D36" s="6" t="s">
        <v>15</v>
      </c>
      <c r="AF36" s="3"/>
    </row>
    <row r="37" spans="1:34" ht="12" customHeight="1" x14ac:dyDescent="0.2">
      <c r="A37" s="7"/>
      <c r="B37" s="6" t="s">
        <v>16</v>
      </c>
      <c r="C37" s="6" t="s">
        <v>8</v>
      </c>
      <c r="D37" s="6" t="s">
        <v>17</v>
      </c>
      <c r="AF37" s="3"/>
    </row>
    <row r="38" spans="1:34" ht="12" customHeight="1" x14ac:dyDescent="0.2">
      <c r="A38" s="7"/>
      <c r="B38" s="6" t="s">
        <v>10</v>
      </c>
      <c r="C38" s="6" t="s">
        <v>8</v>
      </c>
      <c r="D38" s="6" t="s">
        <v>11</v>
      </c>
      <c r="AF38" s="3"/>
    </row>
    <row r="39" spans="1:34" ht="12" customHeight="1" x14ac:dyDescent="0.2">
      <c r="A39" s="7"/>
      <c r="B39" s="6" t="s">
        <v>12</v>
      </c>
      <c r="C39" s="6" t="s">
        <v>8</v>
      </c>
      <c r="D39" s="6" t="s">
        <v>13</v>
      </c>
      <c r="AF39" s="3"/>
    </row>
  </sheetData>
  <mergeCells count="1">
    <mergeCell ref="A2:A3"/>
  </mergeCells>
  <phoneticPr fontId="3" type="noConversion"/>
  <conditionalFormatting sqref="B2:AE33">
    <cfRule type="expression" dxfId="7" priority="1" stopIfTrue="1">
      <formula>OR(B$2="Sa",B$2="So")</formula>
    </cfRule>
    <cfRule type="expression" dxfId="6" priority="2" stopIfTrue="1">
      <formula>NOT(ISERROR(VLOOKUP(B$3,Feiertage,1,FALSE)))</formula>
    </cfRule>
  </conditionalFormatting>
  <pageMargins left="0.78740157499999996" right="0.78740157499999996" top="0.984251969" bottom="0.984251969" header="0.4921259845" footer="0.4921259845"/>
  <pageSetup paperSize="9" scale="7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46B1-E557-4ABC-A86F-8E3549C68C5B}">
  <sheetPr>
    <pageSetUpPr fitToPage="1"/>
  </sheetPr>
  <dimension ref="A1:AG39"/>
  <sheetViews>
    <sheetView workbookViewId="0">
      <pane xSplit="1" ySplit="3" topLeftCell="B4" activePane="bottomRight" state="frozen"/>
      <selection activeCell="B4" sqref="B4:P4"/>
      <selection pane="topRight" activeCell="B4" sqref="B4:P4"/>
      <selection pane="bottomLeft" activeCell="B4" sqref="B4:P4"/>
      <selection pane="bottomRight" activeCell="B4" sqref="B4"/>
    </sheetView>
  </sheetViews>
  <sheetFormatPr baseColWidth="10" defaultRowHeight="11.25" x14ac:dyDescent="0.2"/>
  <cols>
    <col min="1" max="1" width="22" style="6" customWidth="1"/>
    <col min="2" max="32" width="4.42578125" style="6" customWidth="1"/>
    <col min="33" max="16384" width="11.42578125" style="6"/>
  </cols>
  <sheetData>
    <row r="1" spans="1:33" ht="17.25" customHeight="1" x14ac:dyDescent="0.2">
      <c r="A1" s="10">
        <f>DATE(Jahr,10,1)</f>
        <v>41548</v>
      </c>
      <c r="AG1" s="3"/>
    </row>
    <row r="2" spans="1:33" ht="17.25" customHeight="1" x14ac:dyDescent="0.2">
      <c r="A2" s="33" t="s">
        <v>20</v>
      </c>
      <c r="B2" s="1" t="str">
        <f t="shared" ref="B2:AF2" si="0">VLOOKUP(WEEKDAY(B3,2),Wochentage,2,FALSE)</f>
        <v>Di</v>
      </c>
      <c r="C2" s="1" t="str">
        <f t="shared" si="0"/>
        <v>Mi</v>
      </c>
      <c r="D2" s="1" t="str">
        <f t="shared" si="0"/>
        <v>Do</v>
      </c>
      <c r="E2" s="1" t="str">
        <f t="shared" si="0"/>
        <v>Fr</v>
      </c>
      <c r="F2" s="1" t="str">
        <f t="shared" si="0"/>
        <v>Sa</v>
      </c>
      <c r="G2" s="1" t="str">
        <f t="shared" si="0"/>
        <v>So</v>
      </c>
      <c r="H2" s="1" t="str">
        <f t="shared" si="0"/>
        <v>Mo</v>
      </c>
      <c r="I2" s="1" t="str">
        <f t="shared" si="0"/>
        <v>Di</v>
      </c>
      <c r="J2" s="1" t="str">
        <f t="shared" si="0"/>
        <v>Mi</v>
      </c>
      <c r="K2" s="1" t="str">
        <f t="shared" si="0"/>
        <v>Do</v>
      </c>
      <c r="L2" s="1" t="str">
        <f t="shared" si="0"/>
        <v>Fr</v>
      </c>
      <c r="M2" s="1" t="str">
        <f t="shared" si="0"/>
        <v>Sa</v>
      </c>
      <c r="N2" s="1" t="str">
        <f t="shared" si="0"/>
        <v>So</v>
      </c>
      <c r="O2" s="1" t="str">
        <f t="shared" si="0"/>
        <v>Mo</v>
      </c>
      <c r="P2" s="1" t="str">
        <f t="shared" si="0"/>
        <v>Di</v>
      </c>
      <c r="Q2" s="1" t="str">
        <f t="shared" si="0"/>
        <v>Mi</v>
      </c>
      <c r="R2" s="1" t="str">
        <f t="shared" si="0"/>
        <v>Do</v>
      </c>
      <c r="S2" s="1" t="str">
        <f t="shared" si="0"/>
        <v>Fr</v>
      </c>
      <c r="T2" s="1" t="str">
        <f t="shared" si="0"/>
        <v>Sa</v>
      </c>
      <c r="U2" s="1" t="str">
        <f t="shared" si="0"/>
        <v>So</v>
      </c>
      <c r="V2" s="1" t="str">
        <f t="shared" si="0"/>
        <v>Mo</v>
      </c>
      <c r="W2" s="1" t="str">
        <f t="shared" si="0"/>
        <v>Di</v>
      </c>
      <c r="X2" s="1" t="str">
        <f t="shared" si="0"/>
        <v>Mi</v>
      </c>
      <c r="Y2" s="1" t="str">
        <f t="shared" si="0"/>
        <v>Do</v>
      </c>
      <c r="Z2" s="1" t="str">
        <f t="shared" si="0"/>
        <v>Fr</v>
      </c>
      <c r="AA2" s="1" t="str">
        <f t="shared" si="0"/>
        <v>Sa</v>
      </c>
      <c r="AB2" s="1" t="str">
        <f t="shared" si="0"/>
        <v>So</v>
      </c>
      <c r="AC2" s="1" t="str">
        <f t="shared" si="0"/>
        <v>Mo</v>
      </c>
      <c r="AD2" s="1" t="str">
        <f t="shared" si="0"/>
        <v>Di</v>
      </c>
      <c r="AE2" s="1" t="str">
        <f t="shared" si="0"/>
        <v>Mi</v>
      </c>
      <c r="AF2" s="1" t="str">
        <f t="shared" si="0"/>
        <v>Do</v>
      </c>
      <c r="AG2" s="3"/>
    </row>
    <row r="3" spans="1:33" ht="17.25" customHeight="1" x14ac:dyDescent="0.2">
      <c r="A3" s="34"/>
      <c r="B3" s="2">
        <f>A1</f>
        <v>41548</v>
      </c>
      <c r="C3" s="2">
        <f t="shared" ref="C3:AF3" si="1">B3+1</f>
        <v>41549</v>
      </c>
      <c r="D3" s="2">
        <f t="shared" si="1"/>
        <v>41550</v>
      </c>
      <c r="E3" s="2">
        <f t="shared" si="1"/>
        <v>41551</v>
      </c>
      <c r="F3" s="2">
        <f t="shared" si="1"/>
        <v>41552</v>
      </c>
      <c r="G3" s="2">
        <f t="shared" si="1"/>
        <v>41553</v>
      </c>
      <c r="H3" s="2">
        <f t="shared" si="1"/>
        <v>41554</v>
      </c>
      <c r="I3" s="2">
        <f t="shared" si="1"/>
        <v>41555</v>
      </c>
      <c r="J3" s="2">
        <f t="shared" si="1"/>
        <v>41556</v>
      </c>
      <c r="K3" s="2">
        <f t="shared" si="1"/>
        <v>41557</v>
      </c>
      <c r="L3" s="2">
        <f t="shared" si="1"/>
        <v>41558</v>
      </c>
      <c r="M3" s="2">
        <f t="shared" si="1"/>
        <v>41559</v>
      </c>
      <c r="N3" s="2">
        <f t="shared" si="1"/>
        <v>41560</v>
      </c>
      <c r="O3" s="2">
        <f t="shared" si="1"/>
        <v>41561</v>
      </c>
      <c r="P3" s="2">
        <f t="shared" si="1"/>
        <v>41562</v>
      </c>
      <c r="Q3" s="2">
        <f t="shared" si="1"/>
        <v>41563</v>
      </c>
      <c r="R3" s="2">
        <f t="shared" si="1"/>
        <v>41564</v>
      </c>
      <c r="S3" s="2">
        <f t="shared" si="1"/>
        <v>41565</v>
      </c>
      <c r="T3" s="2">
        <f t="shared" si="1"/>
        <v>41566</v>
      </c>
      <c r="U3" s="2">
        <f t="shared" si="1"/>
        <v>41567</v>
      </c>
      <c r="V3" s="2">
        <f t="shared" si="1"/>
        <v>41568</v>
      </c>
      <c r="W3" s="2">
        <f t="shared" si="1"/>
        <v>41569</v>
      </c>
      <c r="X3" s="2">
        <f t="shared" si="1"/>
        <v>41570</v>
      </c>
      <c r="Y3" s="2">
        <f t="shared" si="1"/>
        <v>41571</v>
      </c>
      <c r="Z3" s="2">
        <f t="shared" si="1"/>
        <v>41572</v>
      </c>
      <c r="AA3" s="2">
        <f t="shared" si="1"/>
        <v>41573</v>
      </c>
      <c r="AB3" s="2">
        <f t="shared" si="1"/>
        <v>41574</v>
      </c>
      <c r="AC3" s="2">
        <f t="shared" si="1"/>
        <v>41575</v>
      </c>
      <c r="AD3" s="2">
        <f t="shared" si="1"/>
        <v>41576</v>
      </c>
      <c r="AE3" s="2">
        <f t="shared" si="1"/>
        <v>41577</v>
      </c>
      <c r="AF3" s="2">
        <f t="shared" si="1"/>
        <v>41578</v>
      </c>
      <c r="AG3" s="3"/>
    </row>
    <row r="4" spans="1:33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3"/>
    </row>
    <row r="5" spans="1:33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3"/>
    </row>
    <row r="6" spans="1:33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3"/>
    </row>
    <row r="7" spans="1:33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3"/>
    </row>
    <row r="8" spans="1:33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3"/>
    </row>
    <row r="9" spans="1:33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3"/>
    </row>
    <row r="10" spans="1:33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3"/>
    </row>
    <row r="11" spans="1:33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3"/>
    </row>
    <row r="12" spans="1:33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3"/>
    </row>
    <row r="13" spans="1:33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3"/>
    </row>
    <row r="14" spans="1:33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3"/>
    </row>
    <row r="15" spans="1:33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3"/>
    </row>
    <row r="16" spans="1:33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3"/>
    </row>
    <row r="17" spans="1:33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3"/>
    </row>
    <row r="18" spans="1:33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3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3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3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3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3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3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3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3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3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3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3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3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3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3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ht="12" customHeight="1" x14ac:dyDescent="0.2"/>
    <row r="35" spans="1:32" ht="12" customHeight="1" x14ac:dyDescent="0.2">
      <c r="B35" s="6" t="s">
        <v>7</v>
      </c>
      <c r="C35" s="6" t="s">
        <v>8</v>
      </c>
      <c r="D35" s="6" t="s">
        <v>9</v>
      </c>
    </row>
    <row r="36" spans="1:32" ht="12" customHeight="1" x14ac:dyDescent="0.2">
      <c r="B36" s="6" t="s">
        <v>14</v>
      </c>
      <c r="C36" s="6" t="s">
        <v>8</v>
      </c>
      <c r="D36" s="6" t="s">
        <v>15</v>
      </c>
    </row>
    <row r="37" spans="1:32" ht="12" customHeight="1" x14ac:dyDescent="0.2">
      <c r="A37" s="7"/>
      <c r="B37" s="6" t="s">
        <v>16</v>
      </c>
      <c r="C37" s="6" t="s">
        <v>8</v>
      </c>
      <c r="D37" s="6" t="s">
        <v>17</v>
      </c>
    </row>
    <row r="38" spans="1:32" ht="12" customHeight="1" x14ac:dyDescent="0.2">
      <c r="A38" s="7"/>
      <c r="B38" s="6" t="s">
        <v>10</v>
      </c>
      <c r="C38" s="6" t="s">
        <v>8</v>
      </c>
      <c r="D38" s="6" t="s">
        <v>11</v>
      </c>
    </row>
    <row r="39" spans="1:32" ht="12" customHeight="1" x14ac:dyDescent="0.2">
      <c r="A39" s="7"/>
      <c r="B39" s="6" t="s">
        <v>12</v>
      </c>
      <c r="C39" s="6" t="s">
        <v>8</v>
      </c>
      <c r="D39" s="6" t="s">
        <v>13</v>
      </c>
    </row>
  </sheetData>
  <mergeCells count="1">
    <mergeCell ref="A2:A3"/>
  </mergeCells>
  <phoneticPr fontId="3" type="noConversion"/>
  <conditionalFormatting sqref="B2:AF33">
    <cfRule type="expression" dxfId="5" priority="1" stopIfTrue="1">
      <formula>OR(B$2="Sa",B$2="So")</formula>
    </cfRule>
    <cfRule type="expression" dxfId="4" priority="2" stopIfTrue="1">
      <formula>NOT(ISERROR(VLOOKUP(B$3,Feiertage,1,FALSE)))</formula>
    </cfRule>
  </conditionalFormatting>
  <pageMargins left="0.78740157499999996" right="0.78740157499999996" top="0.984251969" bottom="0.984251969" header="0.4921259845" footer="0.4921259845"/>
  <pageSetup paperSize="9" scale="7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C4D98-2ADD-4369-9FBA-301B28C60A36}">
  <sheetPr>
    <pageSetUpPr fitToPage="1"/>
  </sheetPr>
  <dimension ref="A1:AH39"/>
  <sheetViews>
    <sheetView workbookViewId="0">
      <pane xSplit="1" ySplit="3" topLeftCell="B4" activePane="bottomRight" state="frozen"/>
      <selection activeCell="B4" sqref="B4:P4"/>
      <selection pane="topRight" activeCell="B4" sqref="B4:P4"/>
      <selection pane="bottomLeft" activeCell="B4" sqref="B4:P4"/>
      <selection pane="bottomRight" activeCell="B4" sqref="B4"/>
    </sheetView>
  </sheetViews>
  <sheetFormatPr baseColWidth="10" defaultRowHeight="11.25" x14ac:dyDescent="0.2"/>
  <cols>
    <col min="1" max="1" width="22" style="6" customWidth="1"/>
    <col min="2" max="32" width="4.42578125" style="6" customWidth="1"/>
    <col min="33" max="16384" width="11.42578125" style="6"/>
  </cols>
  <sheetData>
    <row r="1" spans="1:34" ht="17.25" customHeight="1" x14ac:dyDescent="0.2">
      <c r="A1" s="10">
        <f>DATE(Jahr,11,1)</f>
        <v>41579</v>
      </c>
      <c r="AF1" s="3"/>
      <c r="AG1" s="3"/>
      <c r="AH1" s="3"/>
    </row>
    <row r="2" spans="1:34" ht="17.25" customHeight="1" x14ac:dyDescent="0.2">
      <c r="A2" s="33" t="s">
        <v>20</v>
      </c>
      <c r="B2" s="1" t="str">
        <f t="shared" ref="B2:AE2" si="0">VLOOKUP(WEEKDAY(B3,2),Wochentage,2,FALSE)</f>
        <v>Fr</v>
      </c>
      <c r="C2" s="1" t="str">
        <f t="shared" si="0"/>
        <v>Sa</v>
      </c>
      <c r="D2" s="1" t="str">
        <f t="shared" si="0"/>
        <v>So</v>
      </c>
      <c r="E2" s="1" t="str">
        <f t="shared" si="0"/>
        <v>Mo</v>
      </c>
      <c r="F2" s="1" t="str">
        <f t="shared" si="0"/>
        <v>Di</v>
      </c>
      <c r="G2" s="1" t="str">
        <f t="shared" si="0"/>
        <v>Mi</v>
      </c>
      <c r="H2" s="1" t="str">
        <f t="shared" si="0"/>
        <v>Do</v>
      </c>
      <c r="I2" s="1" t="str">
        <f t="shared" si="0"/>
        <v>Fr</v>
      </c>
      <c r="J2" s="1" t="str">
        <f t="shared" si="0"/>
        <v>Sa</v>
      </c>
      <c r="K2" s="1" t="str">
        <f t="shared" si="0"/>
        <v>So</v>
      </c>
      <c r="L2" s="1" t="str">
        <f t="shared" si="0"/>
        <v>Mo</v>
      </c>
      <c r="M2" s="1" t="str">
        <f t="shared" si="0"/>
        <v>Di</v>
      </c>
      <c r="N2" s="1" t="str">
        <f t="shared" si="0"/>
        <v>Mi</v>
      </c>
      <c r="O2" s="1" t="str">
        <f t="shared" si="0"/>
        <v>Do</v>
      </c>
      <c r="P2" s="1" t="str">
        <f t="shared" si="0"/>
        <v>Fr</v>
      </c>
      <c r="Q2" s="1" t="str">
        <f t="shared" si="0"/>
        <v>Sa</v>
      </c>
      <c r="R2" s="1" t="str">
        <f t="shared" si="0"/>
        <v>So</v>
      </c>
      <c r="S2" s="1" t="str">
        <f t="shared" si="0"/>
        <v>Mo</v>
      </c>
      <c r="T2" s="1" t="str">
        <f t="shared" si="0"/>
        <v>Di</v>
      </c>
      <c r="U2" s="1" t="str">
        <f t="shared" si="0"/>
        <v>Mi</v>
      </c>
      <c r="V2" s="1" t="str">
        <f t="shared" si="0"/>
        <v>Do</v>
      </c>
      <c r="W2" s="1" t="str">
        <f t="shared" si="0"/>
        <v>Fr</v>
      </c>
      <c r="X2" s="1" t="str">
        <f t="shared" si="0"/>
        <v>Sa</v>
      </c>
      <c r="Y2" s="1" t="str">
        <f t="shared" si="0"/>
        <v>So</v>
      </c>
      <c r="Z2" s="1" t="str">
        <f t="shared" si="0"/>
        <v>Mo</v>
      </c>
      <c r="AA2" s="1" t="str">
        <f t="shared" si="0"/>
        <v>Di</v>
      </c>
      <c r="AB2" s="1" t="str">
        <f t="shared" si="0"/>
        <v>Mi</v>
      </c>
      <c r="AC2" s="1" t="str">
        <f t="shared" si="0"/>
        <v>Do</v>
      </c>
      <c r="AD2" s="1" t="str">
        <f t="shared" si="0"/>
        <v>Fr</v>
      </c>
      <c r="AE2" s="1" t="str">
        <f t="shared" si="0"/>
        <v>Sa</v>
      </c>
      <c r="AF2" s="3"/>
      <c r="AG2" s="3"/>
      <c r="AH2" s="3"/>
    </row>
    <row r="3" spans="1:34" ht="17.25" customHeight="1" x14ac:dyDescent="0.2">
      <c r="A3" s="34"/>
      <c r="B3" s="2">
        <f>A1</f>
        <v>41579</v>
      </c>
      <c r="C3" s="2">
        <f t="shared" ref="C3:AE3" si="1">B3+1</f>
        <v>41580</v>
      </c>
      <c r="D3" s="2">
        <f t="shared" si="1"/>
        <v>41581</v>
      </c>
      <c r="E3" s="2">
        <f t="shared" si="1"/>
        <v>41582</v>
      </c>
      <c r="F3" s="2">
        <f t="shared" si="1"/>
        <v>41583</v>
      </c>
      <c r="G3" s="2">
        <f t="shared" si="1"/>
        <v>41584</v>
      </c>
      <c r="H3" s="2">
        <f t="shared" si="1"/>
        <v>41585</v>
      </c>
      <c r="I3" s="2">
        <f t="shared" si="1"/>
        <v>41586</v>
      </c>
      <c r="J3" s="2">
        <f t="shared" si="1"/>
        <v>41587</v>
      </c>
      <c r="K3" s="2">
        <f t="shared" si="1"/>
        <v>41588</v>
      </c>
      <c r="L3" s="2">
        <f t="shared" si="1"/>
        <v>41589</v>
      </c>
      <c r="M3" s="2">
        <f t="shared" si="1"/>
        <v>41590</v>
      </c>
      <c r="N3" s="2">
        <f t="shared" si="1"/>
        <v>41591</v>
      </c>
      <c r="O3" s="2">
        <f t="shared" si="1"/>
        <v>41592</v>
      </c>
      <c r="P3" s="2">
        <f t="shared" si="1"/>
        <v>41593</v>
      </c>
      <c r="Q3" s="2">
        <f t="shared" si="1"/>
        <v>41594</v>
      </c>
      <c r="R3" s="2">
        <f t="shared" si="1"/>
        <v>41595</v>
      </c>
      <c r="S3" s="2">
        <f t="shared" si="1"/>
        <v>41596</v>
      </c>
      <c r="T3" s="2">
        <f t="shared" si="1"/>
        <v>41597</v>
      </c>
      <c r="U3" s="2">
        <f t="shared" si="1"/>
        <v>41598</v>
      </c>
      <c r="V3" s="2">
        <f t="shared" si="1"/>
        <v>41599</v>
      </c>
      <c r="W3" s="2">
        <f t="shared" si="1"/>
        <v>41600</v>
      </c>
      <c r="X3" s="2">
        <f t="shared" si="1"/>
        <v>41601</v>
      </c>
      <c r="Y3" s="2">
        <f t="shared" si="1"/>
        <v>41602</v>
      </c>
      <c r="Z3" s="2">
        <f t="shared" si="1"/>
        <v>41603</v>
      </c>
      <c r="AA3" s="2">
        <f t="shared" si="1"/>
        <v>41604</v>
      </c>
      <c r="AB3" s="2">
        <f t="shared" si="1"/>
        <v>41605</v>
      </c>
      <c r="AC3" s="2">
        <f t="shared" si="1"/>
        <v>41606</v>
      </c>
      <c r="AD3" s="2">
        <f t="shared" si="1"/>
        <v>41607</v>
      </c>
      <c r="AE3" s="2">
        <f t="shared" si="1"/>
        <v>41608</v>
      </c>
      <c r="AF3" s="3"/>
      <c r="AG3" s="3"/>
      <c r="AH3" s="3"/>
    </row>
    <row r="4" spans="1:34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3"/>
      <c r="AG4" s="3"/>
      <c r="AH4" s="3"/>
    </row>
    <row r="5" spans="1:34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3"/>
      <c r="AG5" s="3"/>
      <c r="AH5" s="3"/>
    </row>
    <row r="6" spans="1:34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3"/>
      <c r="AG6" s="3"/>
      <c r="AH6" s="3"/>
    </row>
    <row r="7" spans="1:34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3"/>
      <c r="AG7" s="3"/>
      <c r="AH7" s="3"/>
    </row>
    <row r="8" spans="1:34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3"/>
      <c r="AG8" s="3"/>
      <c r="AH8" s="3"/>
    </row>
    <row r="9" spans="1:34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3"/>
      <c r="AG9" s="3"/>
      <c r="AH9" s="3"/>
    </row>
    <row r="10" spans="1:34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3"/>
      <c r="AG10" s="3"/>
      <c r="AH10" s="3"/>
    </row>
    <row r="11" spans="1:34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3"/>
      <c r="AG11" s="3"/>
      <c r="AH11" s="3"/>
    </row>
    <row r="12" spans="1:34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3"/>
      <c r="AG12" s="3"/>
      <c r="AH12" s="3"/>
    </row>
    <row r="13" spans="1:34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3"/>
      <c r="AG13" s="3"/>
      <c r="AH13" s="3"/>
    </row>
    <row r="14" spans="1:34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3"/>
      <c r="AG14" s="3"/>
      <c r="AH14" s="3"/>
    </row>
    <row r="15" spans="1:34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3"/>
      <c r="AG15" s="3"/>
      <c r="AH15" s="3"/>
    </row>
    <row r="16" spans="1:34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3"/>
      <c r="AG16" s="3"/>
      <c r="AH16" s="3"/>
    </row>
    <row r="17" spans="1:34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3"/>
      <c r="AG17" s="3"/>
      <c r="AH17" s="3"/>
    </row>
    <row r="18" spans="1:34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3"/>
      <c r="AG18" s="3"/>
      <c r="AH18" s="3"/>
    </row>
    <row r="19" spans="1:34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3"/>
      <c r="AG19" s="3"/>
      <c r="AH19" s="3"/>
    </row>
    <row r="20" spans="1:34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3"/>
      <c r="AG20" s="3"/>
      <c r="AH20" s="3"/>
    </row>
    <row r="21" spans="1:34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3"/>
      <c r="AG21" s="3"/>
      <c r="AH21" s="3"/>
    </row>
    <row r="22" spans="1:34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3"/>
      <c r="AG22" s="3"/>
      <c r="AH22" s="3"/>
    </row>
    <row r="23" spans="1:34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3"/>
      <c r="AG23" s="3"/>
      <c r="AH23" s="3"/>
    </row>
    <row r="24" spans="1:34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"/>
      <c r="AG24" s="3"/>
      <c r="AH24" s="3"/>
    </row>
    <row r="25" spans="1:34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3"/>
      <c r="AG25" s="3"/>
      <c r="AH25" s="3"/>
    </row>
    <row r="26" spans="1:34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3"/>
      <c r="AG26" s="3"/>
      <c r="AH26" s="3"/>
    </row>
    <row r="27" spans="1:34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3"/>
      <c r="AG27" s="3"/>
      <c r="AH27" s="3"/>
    </row>
    <row r="28" spans="1:34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3"/>
      <c r="AG28" s="3"/>
      <c r="AH28" s="3"/>
    </row>
    <row r="29" spans="1:34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3"/>
      <c r="AG29" s="3"/>
      <c r="AH29" s="3"/>
    </row>
    <row r="30" spans="1:34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3"/>
      <c r="AG30" s="3"/>
      <c r="AH30" s="3"/>
    </row>
    <row r="31" spans="1:34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3"/>
      <c r="AG31" s="3"/>
      <c r="AH31" s="3"/>
    </row>
    <row r="32" spans="1:34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3"/>
      <c r="AG32" s="3"/>
      <c r="AH32" s="3"/>
    </row>
    <row r="33" spans="1:34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3"/>
      <c r="AG33" s="3"/>
      <c r="AH33" s="3"/>
    </row>
    <row r="34" spans="1:34" ht="12" customHeight="1" x14ac:dyDescent="0.2">
      <c r="AF34" s="3"/>
    </row>
    <row r="35" spans="1:34" ht="12" customHeight="1" x14ac:dyDescent="0.2">
      <c r="B35" s="6" t="s">
        <v>7</v>
      </c>
      <c r="C35" s="6" t="s">
        <v>8</v>
      </c>
      <c r="D35" s="6" t="s">
        <v>9</v>
      </c>
      <c r="AF35" s="3"/>
    </row>
    <row r="36" spans="1:34" ht="12" customHeight="1" x14ac:dyDescent="0.2">
      <c r="B36" s="6" t="s">
        <v>14</v>
      </c>
      <c r="C36" s="6" t="s">
        <v>8</v>
      </c>
      <c r="D36" s="6" t="s">
        <v>15</v>
      </c>
      <c r="AF36" s="3"/>
    </row>
    <row r="37" spans="1:34" ht="12" customHeight="1" x14ac:dyDescent="0.2">
      <c r="A37" s="7"/>
      <c r="B37" s="6" t="s">
        <v>16</v>
      </c>
      <c r="C37" s="6" t="s">
        <v>8</v>
      </c>
      <c r="D37" s="6" t="s">
        <v>17</v>
      </c>
      <c r="AF37" s="3"/>
    </row>
    <row r="38" spans="1:34" ht="12" customHeight="1" x14ac:dyDescent="0.2">
      <c r="A38" s="7"/>
      <c r="B38" s="6" t="s">
        <v>10</v>
      </c>
      <c r="C38" s="6" t="s">
        <v>8</v>
      </c>
      <c r="D38" s="6" t="s">
        <v>11</v>
      </c>
      <c r="AF38" s="3"/>
    </row>
    <row r="39" spans="1:34" ht="12" customHeight="1" x14ac:dyDescent="0.2">
      <c r="A39" s="7"/>
      <c r="B39" s="6" t="s">
        <v>12</v>
      </c>
      <c r="C39" s="6" t="s">
        <v>8</v>
      </c>
      <c r="D39" s="6" t="s">
        <v>13</v>
      </c>
      <c r="AF39" s="3"/>
    </row>
  </sheetData>
  <mergeCells count="1">
    <mergeCell ref="A2:A3"/>
  </mergeCells>
  <phoneticPr fontId="3" type="noConversion"/>
  <conditionalFormatting sqref="B2:AE33">
    <cfRule type="expression" dxfId="3" priority="1" stopIfTrue="1">
      <formula>OR(B$2="Sa",B$2="So")</formula>
    </cfRule>
    <cfRule type="expression" dxfId="2" priority="2" stopIfTrue="1">
      <formula>NOT(ISERROR(VLOOKUP(B$3,Feiertage,1,FALSE)))</formula>
    </cfRule>
  </conditionalFormatting>
  <pageMargins left="0.78740157499999996" right="0.78740157499999996" top="0.984251969" bottom="0.984251969" header="0.4921259845" footer="0.4921259845"/>
  <pageSetup paperSize="9" scale="7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25371-57F7-4CBE-8790-59709584347B}">
  <sheetPr>
    <pageSetUpPr fitToPage="1"/>
  </sheetPr>
  <dimension ref="A1:AG41"/>
  <sheetViews>
    <sheetView workbookViewId="0">
      <pane xSplit="1" ySplit="3" topLeftCell="B4" activePane="bottomRight" state="frozen"/>
      <selection activeCell="B4" sqref="B4:P4"/>
      <selection pane="topRight" activeCell="B4" sqref="B4:P4"/>
      <selection pane="bottomLeft" activeCell="B4" sqref="B4:P4"/>
      <selection pane="bottomRight" activeCell="B4" sqref="B4"/>
    </sheetView>
  </sheetViews>
  <sheetFormatPr baseColWidth="10" defaultRowHeight="11.25" x14ac:dyDescent="0.2"/>
  <cols>
    <col min="1" max="1" width="22" style="6" customWidth="1"/>
    <col min="2" max="32" width="4.42578125" style="6" customWidth="1"/>
    <col min="33" max="16384" width="11.42578125" style="6"/>
  </cols>
  <sheetData>
    <row r="1" spans="1:33" ht="17.25" customHeight="1" x14ac:dyDescent="0.2">
      <c r="A1" s="10">
        <f>DATE(Jahr,12,1)</f>
        <v>41609</v>
      </c>
      <c r="AG1" s="3"/>
    </row>
    <row r="2" spans="1:33" ht="17.25" customHeight="1" x14ac:dyDescent="0.2">
      <c r="A2" s="33" t="s">
        <v>20</v>
      </c>
      <c r="B2" s="1" t="str">
        <f t="shared" ref="B2:AF2" si="0">VLOOKUP(WEEKDAY(B3,2),Wochentage,2,FALSE)</f>
        <v>So</v>
      </c>
      <c r="C2" s="1" t="str">
        <f t="shared" si="0"/>
        <v>Mo</v>
      </c>
      <c r="D2" s="1" t="str">
        <f t="shared" si="0"/>
        <v>Di</v>
      </c>
      <c r="E2" s="1" t="str">
        <f t="shared" si="0"/>
        <v>Mi</v>
      </c>
      <c r="F2" s="1" t="str">
        <f t="shared" si="0"/>
        <v>Do</v>
      </c>
      <c r="G2" s="1" t="str">
        <f t="shared" si="0"/>
        <v>Fr</v>
      </c>
      <c r="H2" s="1" t="str">
        <f t="shared" si="0"/>
        <v>Sa</v>
      </c>
      <c r="I2" s="1" t="str">
        <f t="shared" si="0"/>
        <v>So</v>
      </c>
      <c r="J2" s="1" t="str">
        <f t="shared" si="0"/>
        <v>Mo</v>
      </c>
      <c r="K2" s="1" t="str">
        <f t="shared" si="0"/>
        <v>Di</v>
      </c>
      <c r="L2" s="1" t="str">
        <f t="shared" si="0"/>
        <v>Mi</v>
      </c>
      <c r="M2" s="1" t="str">
        <f t="shared" si="0"/>
        <v>Do</v>
      </c>
      <c r="N2" s="1" t="str">
        <f t="shared" si="0"/>
        <v>Fr</v>
      </c>
      <c r="O2" s="1" t="str">
        <f t="shared" si="0"/>
        <v>Sa</v>
      </c>
      <c r="P2" s="1" t="str">
        <f t="shared" si="0"/>
        <v>So</v>
      </c>
      <c r="Q2" s="1" t="str">
        <f t="shared" si="0"/>
        <v>Mo</v>
      </c>
      <c r="R2" s="1" t="str">
        <f t="shared" si="0"/>
        <v>Di</v>
      </c>
      <c r="S2" s="1" t="str">
        <f t="shared" si="0"/>
        <v>Mi</v>
      </c>
      <c r="T2" s="1" t="str">
        <f t="shared" si="0"/>
        <v>Do</v>
      </c>
      <c r="U2" s="1" t="str">
        <f t="shared" si="0"/>
        <v>Fr</v>
      </c>
      <c r="V2" s="1" t="str">
        <f t="shared" si="0"/>
        <v>Sa</v>
      </c>
      <c r="W2" s="1" t="str">
        <f t="shared" si="0"/>
        <v>So</v>
      </c>
      <c r="X2" s="1" t="str">
        <f t="shared" si="0"/>
        <v>Mo</v>
      </c>
      <c r="Y2" s="1" t="str">
        <f t="shared" si="0"/>
        <v>Di</v>
      </c>
      <c r="Z2" s="1" t="str">
        <f t="shared" si="0"/>
        <v>Mi</v>
      </c>
      <c r="AA2" s="1" t="str">
        <f t="shared" si="0"/>
        <v>Do</v>
      </c>
      <c r="AB2" s="1" t="str">
        <f t="shared" si="0"/>
        <v>Fr</v>
      </c>
      <c r="AC2" s="1" t="str">
        <f t="shared" si="0"/>
        <v>Sa</v>
      </c>
      <c r="AD2" s="1" t="str">
        <f t="shared" si="0"/>
        <v>So</v>
      </c>
      <c r="AE2" s="1" t="str">
        <f t="shared" si="0"/>
        <v>Mo</v>
      </c>
      <c r="AF2" s="1" t="str">
        <f t="shared" si="0"/>
        <v>Di</v>
      </c>
      <c r="AG2" s="3"/>
    </row>
    <row r="3" spans="1:33" ht="17.25" customHeight="1" x14ac:dyDescent="0.2">
      <c r="A3" s="34"/>
      <c r="B3" s="2">
        <f>A1</f>
        <v>41609</v>
      </c>
      <c r="C3" s="2">
        <f t="shared" ref="C3:AF3" si="1">B3+1</f>
        <v>41610</v>
      </c>
      <c r="D3" s="2">
        <f t="shared" si="1"/>
        <v>41611</v>
      </c>
      <c r="E3" s="2">
        <f t="shared" si="1"/>
        <v>41612</v>
      </c>
      <c r="F3" s="2">
        <f t="shared" si="1"/>
        <v>41613</v>
      </c>
      <c r="G3" s="2">
        <f t="shared" si="1"/>
        <v>41614</v>
      </c>
      <c r="H3" s="2">
        <f t="shared" si="1"/>
        <v>41615</v>
      </c>
      <c r="I3" s="2">
        <f t="shared" si="1"/>
        <v>41616</v>
      </c>
      <c r="J3" s="2">
        <f t="shared" si="1"/>
        <v>41617</v>
      </c>
      <c r="K3" s="2">
        <f t="shared" si="1"/>
        <v>41618</v>
      </c>
      <c r="L3" s="2">
        <f t="shared" si="1"/>
        <v>41619</v>
      </c>
      <c r="M3" s="2">
        <f t="shared" si="1"/>
        <v>41620</v>
      </c>
      <c r="N3" s="2">
        <f t="shared" si="1"/>
        <v>41621</v>
      </c>
      <c r="O3" s="2">
        <f t="shared" si="1"/>
        <v>41622</v>
      </c>
      <c r="P3" s="2">
        <f t="shared" si="1"/>
        <v>41623</v>
      </c>
      <c r="Q3" s="2">
        <f t="shared" si="1"/>
        <v>41624</v>
      </c>
      <c r="R3" s="2">
        <f t="shared" si="1"/>
        <v>41625</v>
      </c>
      <c r="S3" s="2">
        <f t="shared" si="1"/>
        <v>41626</v>
      </c>
      <c r="T3" s="2">
        <f t="shared" si="1"/>
        <v>41627</v>
      </c>
      <c r="U3" s="2">
        <f t="shared" si="1"/>
        <v>41628</v>
      </c>
      <c r="V3" s="2">
        <f t="shared" si="1"/>
        <v>41629</v>
      </c>
      <c r="W3" s="2">
        <f t="shared" si="1"/>
        <v>41630</v>
      </c>
      <c r="X3" s="2">
        <f t="shared" si="1"/>
        <v>41631</v>
      </c>
      <c r="Y3" s="2">
        <f t="shared" si="1"/>
        <v>41632</v>
      </c>
      <c r="Z3" s="2">
        <f t="shared" si="1"/>
        <v>41633</v>
      </c>
      <c r="AA3" s="2">
        <f t="shared" si="1"/>
        <v>41634</v>
      </c>
      <c r="AB3" s="2">
        <f t="shared" si="1"/>
        <v>41635</v>
      </c>
      <c r="AC3" s="2">
        <f t="shared" si="1"/>
        <v>41636</v>
      </c>
      <c r="AD3" s="2">
        <f t="shared" si="1"/>
        <v>41637</v>
      </c>
      <c r="AE3" s="2">
        <f t="shared" si="1"/>
        <v>41638</v>
      </c>
      <c r="AF3" s="2">
        <f t="shared" si="1"/>
        <v>41639</v>
      </c>
      <c r="AG3" s="3"/>
    </row>
    <row r="4" spans="1:33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3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3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3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3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3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3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3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3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3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3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3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3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ht="12" customHeight="1" x14ac:dyDescent="0.2"/>
    <row r="35" spans="1:32" ht="12" customHeight="1" x14ac:dyDescent="0.2">
      <c r="B35" s="6" t="s">
        <v>7</v>
      </c>
      <c r="C35" s="6" t="s">
        <v>8</v>
      </c>
      <c r="D35" s="6" t="s">
        <v>9</v>
      </c>
    </row>
    <row r="36" spans="1:32" ht="12" customHeight="1" x14ac:dyDescent="0.2">
      <c r="B36" s="6" t="s">
        <v>14</v>
      </c>
      <c r="C36" s="6" t="s">
        <v>8</v>
      </c>
      <c r="D36" s="6" t="s">
        <v>15</v>
      </c>
    </row>
    <row r="37" spans="1:32" ht="12" customHeight="1" x14ac:dyDescent="0.2">
      <c r="A37" s="7"/>
      <c r="B37" s="6" t="s">
        <v>16</v>
      </c>
      <c r="C37" s="6" t="s">
        <v>8</v>
      </c>
      <c r="D37" s="6" t="s">
        <v>17</v>
      </c>
    </row>
    <row r="38" spans="1:32" ht="12" customHeight="1" x14ac:dyDescent="0.2">
      <c r="A38" s="7"/>
      <c r="B38" s="6" t="s">
        <v>10</v>
      </c>
      <c r="C38" s="6" t="s">
        <v>8</v>
      </c>
      <c r="D38" s="6" t="s">
        <v>11</v>
      </c>
    </row>
    <row r="39" spans="1:32" ht="12" customHeight="1" x14ac:dyDescent="0.2">
      <c r="A39" s="7"/>
      <c r="B39" s="6" t="s">
        <v>12</v>
      </c>
      <c r="C39" s="6" t="s">
        <v>8</v>
      </c>
      <c r="D39" s="6" t="s">
        <v>13</v>
      </c>
    </row>
    <row r="40" spans="1:32" x14ac:dyDescent="0.2">
      <c r="A40" s="7"/>
    </row>
    <row r="41" spans="1:32" x14ac:dyDescent="0.2">
      <c r="A41" s="7"/>
    </row>
  </sheetData>
  <mergeCells count="1">
    <mergeCell ref="A2:A3"/>
  </mergeCells>
  <phoneticPr fontId="3" type="noConversion"/>
  <conditionalFormatting sqref="B2:AF33">
    <cfRule type="expression" dxfId="1" priority="1" stopIfTrue="1">
      <formula>OR(B$2="Sa",B$2="So")</formula>
    </cfRule>
    <cfRule type="expression" dxfId="0" priority="2" stopIfTrue="1">
      <formula>NOT(ISERROR(VLOOKUP(B$3,Feiertage,1,FALSE)))</formula>
    </cfRule>
  </conditionalFormatting>
  <pageMargins left="0.78740157499999996" right="0.78740157499999996" top="0.984251969" bottom="0.984251969" header="0.4921259845" footer="0.4921259845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651C-DF9E-420B-BC2A-D2B2D04837DB}">
  <sheetPr>
    <pageSetUpPr fitToPage="1"/>
  </sheetPr>
  <dimension ref="A1:N38"/>
  <sheetViews>
    <sheetView workbookViewId="0">
      <pane xSplit="1" ySplit="2" topLeftCell="B3" activePane="bottomRight" state="frozen"/>
      <selection activeCell="B4" sqref="B4"/>
      <selection pane="topRight" activeCell="B4" sqref="B4"/>
      <selection pane="bottomLeft" activeCell="B4" sqref="B4"/>
      <selection pane="bottomRight" activeCell="B3" sqref="B3"/>
    </sheetView>
  </sheetViews>
  <sheetFormatPr baseColWidth="10" defaultRowHeight="11.25" x14ac:dyDescent="0.2"/>
  <cols>
    <col min="1" max="1" width="22" style="6" customWidth="1"/>
    <col min="2" max="2" width="4.7109375" style="6" customWidth="1"/>
    <col min="3" max="14" width="8.140625" style="6" customWidth="1"/>
    <col min="15" max="16384" width="11.42578125" style="6"/>
  </cols>
  <sheetData>
    <row r="1" spans="1:14" ht="17.25" customHeight="1" x14ac:dyDescent="0.2">
      <c r="A1" s="10" t="s">
        <v>50</v>
      </c>
      <c r="B1" s="31"/>
      <c r="C1" s="32"/>
    </row>
    <row r="2" spans="1:14" ht="17.25" customHeight="1" x14ac:dyDescent="0.2">
      <c r="A2" s="21" t="s">
        <v>20</v>
      </c>
      <c r="B2" s="1" t="s">
        <v>21</v>
      </c>
      <c r="C2" s="27" t="s">
        <v>36</v>
      </c>
      <c r="D2" s="27" t="s">
        <v>37</v>
      </c>
      <c r="E2" s="27" t="s">
        <v>38</v>
      </c>
      <c r="F2" s="27" t="s">
        <v>39</v>
      </c>
      <c r="G2" s="27" t="s">
        <v>40</v>
      </c>
      <c r="H2" s="27" t="s">
        <v>41</v>
      </c>
      <c r="I2" s="27" t="s">
        <v>42</v>
      </c>
      <c r="J2" s="27" t="s">
        <v>43</v>
      </c>
      <c r="K2" s="27" t="s">
        <v>44</v>
      </c>
      <c r="L2" s="27" t="s">
        <v>45</v>
      </c>
      <c r="M2" s="27" t="s">
        <v>46</v>
      </c>
      <c r="N2" s="27" t="s">
        <v>47</v>
      </c>
    </row>
    <row r="3" spans="1:14" ht="17.25" customHeight="1" x14ac:dyDescent="0.2">
      <c r="A3" s="22"/>
      <c r="B3" s="29">
        <f>SUM(C3:N3)</f>
        <v>0</v>
      </c>
      <c r="C3" s="30">
        <f>COUNTIF(Januar!$B4:$AF4,"U")+COUNTIF(Januar!$B4:$AF4,"UN")/2+COUNTIF(Januar!$B4:$AF4,"UV")/2</f>
        <v>0</v>
      </c>
      <c r="D3" s="30">
        <f>COUNTIF(Februar!$B4:$AF4,"U")+COUNTIF(Februar!$B4:$AF4,"UN")/2+COUNTIF(Februar!$B4:$AF4,"UV")/2</f>
        <v>0</v>
      </c>
      <c r="E3" s="30">
        <f>COUNTIF(Maerz!$B4:$AF4,"U")+COUNTIF(Maerz!$B4:$AF4,"UN")/2+COUNTIF(Maerz!$B4:$AF4,"UV")/2</f>
        <v>0</v>
      </c>
      <c r="F3" s="30">
        <f>COUNTIF(April!$B4:$AF4,"U")+COUNTIF(April!$B4:$AF4,"UN")/2+COUNTIF(April!$B4:$AF4,"UV")/2</f>
        <v>0</v>
      </c>
      <c r="G3" s="30">
        <f>COUNTIF(Mai!$B4:$AF4,"U")+COUNTIF(Mai!$B4:$AF4,"UN")/2+COUNTIF(Mai!$B4:$AF4,"UV")/2</f>
        <v>0</v>
      </c>
      <c r="H3" s="30">
        <f>COUNTIF(Juni!$B4:$AF4,"U")+COUNTIF(Juni!$B4:$AF4,"UN")/2+COUNTIF(Juni!$B4:$AF4,"UV")/2</f>
        <v>0</v>
      </c>
      <c r="I3" s="30">
        <f>COUNTIF(Juli!$B4:$AF4,"U")+COUNTIF(Juli!$B4:$AF4,"UN")/2+COUNTIF(Juli!$B4:$AF4,"UV")/2</f>
        <v>0</v>
      </c>
      <c r="J3" s="30">
        <f>COUNTIF(August!$B4:$AF4,"U")+COUNTIF(August!$B4:$AF4,"UN")/2+COUNTIF(August!$B4:$AF4,"UV")/2</f>
        <v>0</v>
      </c>
      <c r="K3" s="30">
        <f>COUNTIF(September!$B4:$AF4,"U")+COUNTIF(September!$B4:$AF4,"UN")/2+COUNTIF(September!$B4:$AF4,"UV")/2</f>
        <v>0</v>
      </c>
      <c r="L3" s="30">
        <f>COUNTIF(Oktober!$B4:$AF4,"U")+COUNTIF(Oktober!$B4:$AF4,"UN")/2+COUNTIF(Oktober!$B4:$AF4,"UV")/2</f>
        <v>0</v>
      </c>
      <c r="M3" s="30">
        <f>COUNTIF(November!$B4:$AF4,"U")+COUNTIF(November!$B4:$AF4,"UN")/2+COUNTIF(November!$B4:$AF4,"UV")/2</f>
        <v>0</v>
      </c>
      <c r="N3" s="30">
        <f>COUNTIF(Dezember!$B4:$AF4,"U")+COUNTIF(Dezember!$B4:$AF4,"UN")/2+COUNTIF(Dezember!$B4:$AF4,"UV")/2</f>
        <v>0</v>
      </c>
    </row>
    <row r="4" spans="1:14" ht="17.25" customHeight="1" x14ac:dyDescent="0.2">
      <c r="A4" s="22"/>
      <c r="B4" s="29">
        <f t="shared" ref="B4:B32" si="0">SUM(C4:N4)</f>
        <v>0</v>
      </c>
      <c r="C4" s="30">
        <f>COUNTIF(Januar!$B5:$AF5,"U")+COUNTIF(Januar!$B5:$AF5,"UN")/2+COUNTIF(Januar!$B5:$AF5,"UV")/2</f>
        <v>0</v>
      </c>
      <c r="D4" s="30">
        <f>COUNTIF(Februar!$B5:$AF5,"U")+COUNTIF(Februar!$B5:$AF5,"UN")/2+COUNTIF(Februar!$B5:$AF5,"UV")/2</f>
        <v>0</v>
      </c>
      <c r="E4" s="30">
        <f>COUNTIF(Maerz!$B5:$AF5,"U")+COUNTIF(Maerz!$B5:$AF5,"UN")/2+COUNTIF(Maerz!$B5:$AF5,"UV")/2</f>
        <v>0</v>
      </c>
      <c r="F4" s="30">
        <f>COUNTIF(April!$B5:$AF5,"U")+COUNTIF(April!$B5:$AF5,"UN")/2+COUNTIF(April!$B5:$AF5,"UV")/2</f>
        <v>0</v>
      </c>
      <c r="G4" s="30">
        <f>COUNTIF(Mai!$B5:$AF5,"U")+COUNTIF(Mai!$B5:$AF5,"UN")/2+COUNTIF(Mai!$B5:$AF5,"UV")/2</f>
        <v>0</v>
      </c>
      <c r="H4" s="30">
        <f>COUNTIF(Juni!$B5:$AF5,"U")+COUNTIF(Juni!$B5:$AF5,"UN")/2+COUNTIF(Juni!$B5:$AF5,"UV")/2</f>
        <v>0</v>
      </c>
      <c r="I4" s="30">
        <f>COUNTIF(Juli!$B5:$AF5,"U")+COUNTIF(Juli!$B5:$AF5,"UN")/2+COUNTIF(Juli!$B5:$AF5,"UV")/2</f>
        <v>0</v>
      </c>
      <c r="J4" s="30">
        <f>COUNTIF(August!$B5:$AF5,"U")+COUNTIF(August!$B5:$AF5,"UN")/2+COUNTIF(August!$B5:$AF5,"UV")/2</f>
        <v>0</v>
      </c>
      <c r="K4" s="30">
        <f>COUNTIF(September!$B5:$AF5,"U")+COUNTIF(September!$B5:$AF5,"UN")/2+COUNTIF(September!$B5:$AF5,"UV")/2</f>
        <v>0</v>
      </c>
      <c r="L4" s="30">
        <f>COUNTIF(Oktober!$B5:$AF5,"U")+COUNTIF(Oktober!$B5:$AF5,"UN")/2+COUNTIF(Oktober!$B5:$AF5,"UV")/2</f>
        <v>0</v>
      </c>
      <c r="M4" s="30">
        <f>COUNTIF(November!$B5:$AF5,"U")+COUNTIF(November!$B5:$AF5,"UN")/2+COUNTIF(November!$B5:$AF5,"UV")/2</f>
        <v>0</v>
      </c>
      <c r="N4" s="30">
        <f>COUNTIF(Dezember!$B5:$AF5,"U")+COUNTIF(Dezember!$B5:$AF5,"UN")/2+COUNTIF(Dezember!$B5:$AF5,"UV")/2</f>
        <v>0</v>
      </c>
    </row>
    <row r="5" spans="1:14" ht="17.25" customHeight="1" x14ac:dyDescent="0.2">
      <c r="A5" s="22"/>
      <c r="B5" s="29">
        <f t="shared" si="0"/>
        <v>0</v>
      </c>
      <c r="C5" s="30">
        <f>COUNTIF(Januar!$B6:$AF6,"U")+COUNTIF(Januar!$B6:$AF6,"UN")/2+COUNTIF(Januar!$B6:$AF6,"UV")/2</f>
        <v>0</v>
      </c>
      <c r="D5" s="30">
        <f>COUNTIF(Februar!$B6:$AF6,"U")+COUNTIF(Februar!$B6:$AF6,"UN")/2+COUNTIF(Februar!$B6:$AF6,"UV")/2</f>
        <v>0</v>
      </c>
      <c r="E5" s="30">
        <f>COUNTIF(Maerz!$B6:$AF6,"U")+COUNTIF(Maerz!$B6:$AF6,"UN")/2+COUNTIF(Maerz!$B6:$AF6,"UV")/2</f>
        <v>0</v>
      </c>
      <c r="F5" s="30">
        <f>COUNTIF(April!$B6:$AF6,"U")+COUNTIF(April!$B6:$AF6,"UN")/2+COUNTIF(April!$B6:$AF6,"UV")/2</f>
        <v>0</v>
      </c>
      <c r="G5" s="30">
        <f>COUNTIF(Mai!$B6:$AF6,"U")+COUNTIF(Mai!$B6:$AF6,"UN")/2+COUNTIF(Mai!$B6:$AF6,"UV")/2</f>
        <v>0</v>
      </c>
      <c r="H5" s="30">
        <f>COUNTIF(Juni!$B6:$AF6,"U")+COUNTIF(Juni!$B6:$AF6,"UN")/2+COUNTIF(Juni!$B6:$AF6,"UV")/2</f>
        <v>0</v>
      </c>
      <c r="I5" s="30">
        <f>COUNTIF(Juli!$B6:$AF6,"U")+COUNTIF(Juli!$B6:$AF6,"UN")/2+COUNTIF(Juli!$B6:$AF6,"UV")/2</f>
        <v>0</v>
      </c>
      <c r="J5" s="30">
        <f>COUNTIF(August!$B6:$AF6,"U")+COUNTIF(August!$B6:$AF6,"UN")/2+COUNTIF(August!$B6:$AF6,"UV")/2</f>
        <v>0</v>
      </c>
      <c r="K5" s="30">
        <f>COUNTIF(September!$B6:$AF6,"U")+COUNTIF(September!$B6:$AF6,"UN")/2+COUNTIF(September!$B6:$AF6,"UV")/2</f>
        <v>0</v>
      </c>
      <c r="L5" s="30">
        <f>COUNTIF(Oktober!$B6:$AF6,"U")+COUNTIF(Oktober!$B6:$AF6,"UN")/2+COUNTIF(Oktober!$B6:$AF6,"UV")/2</f>
        <v>0</v>
      </c>
      <c r="M5" s="30">
        <f>COUNTIF(November!$B6:$AF6,"U")+COUNTIF(November!$B6:$AF6,"UN")/2+COUNTIF(November!$B6:$AF6,"UV")/2</f>
        <v>0</v>
      </c>
      <c r="N5" s="30">
        <f>COUNTIF(Dezember!$B6:$AF6,"U")+COUNTIF(Dezember!$B6:$AF6,"UN")/2+COUNTIF(Dezember!$B6:$AF6,"UV")/2</f>
        <v>0</v>
      </c>
    </row>
    <row r="6" spans="1:14" ht="17.25" customHeight="1" x14ac:dyDescent="0.2">
      <c r="A6" s="22"/>
      <c r="B6" s="29">
        <f t="shared" si="0"/>
        <v>0</v>
      </c>
      <c r="C6" s="30">
        <f>COUNTIF(Januar!$B7:$AF7,"U")+COUNTIF(Januar!$B7:$AF7,"UN")/2+COUNTIF(Januar!$B7:$AF7,"UV")/2</f>
        <v>0</v>
      </c>
      <c r="D6" s="30">
        <f>COUNTIF(Februar!$B7:$AF7,"U")+COUNTIF(Februar!$B7:$AF7,"UN")/2+COUNTIF(Februar!$B7:$AF7,"UV")/2</f>
        <v>0</v>
      </c>
      <c r="E6" s="30">
        <f>COUNTIF(Maerz!$B7:$AF7,"U")+COUNTIF(Maerz!$B7:$AF7,"UN")/2+COUNTIF(Maerz!$B7:$AF7,"UV")/2</f>
        <v>0</v>
      </c>
      <c r="F6" s="30">
        <f>COUNTIF(April!$B7:$AF7,"U")+COUNTIF(April!$B7:$AF7,"UN")/2+COUNTIF(April!$B7:$AF7,"UV")/2</f>
        <v>0</v>
      </c>
      <c r="G6" s="30">
        <f>COUNTIF(Mai!$B7:$AF7,"U")+COUNTIF(Mai!$B7:$AF7,"UN")/2+COUNTIF(Mai!$B7:$AF7,"UV")/2</f>
        <v>0</v>
      </c>
      <c r="H6" s="30">
        <f>COUNTIF(Juni!$B7:$AF7,"U")+COUNTIF(Juni!$B7:$AF7,"UN")/2+COUNTIF(Juni!$B7:$AF7,"UV")/2</f>
        <v>0</v>
      </c>
      <c r="I6" s="30">
        <f>COUNTIF(Juli!$B7:$AF7,"U")+COUNTIF(Juli!$B7:$AF7,"UN")/2+COUNTIF(Juli!$B7:$AF7,"UV")/2</f>
        <v>0</v>
      </c>
      <c r="J6" s="30">
        <f>COUNTIF(August!$B7:$AF7,"U")+COUNTIF(August!$B7:$AF7,"UN")/2+COUNTIF(August!$B7:$AF7,"UV")/2</f>
        <v>0</v>
      </c>
      <c r="K6" s="30">
        <f>COUNTIF(September!$B7:$AF7,"U")+COUNTIF(September!$B7:$AF7,"UN")/2+COUNTIF(September!$B7:$AF7,"UV")/2</f>
        <v>0</v>
      </c>
      <c r="L6" s="30">
        <f>COUNTIF(Oktober!$B7:$AF7,"U")+COUNTIF(Oktober!$B7:$AF7,"UN")/2+COUNTIF(Oktober!$B7:$AF7,"UV")/2</f>
        <v>0</v>
      </c>
      <c r="M6" s="30">
        <f>COUNTIF(November!$B7:$AF7,"U")+COUNTIF(November!$B7:$AF7,"UN")/2+COUNTIF(November!$B7:$AF7,"UV")/2</f>
        <v>0</v>
      </c>
      <c r="N6" s="30">
        <f>COUNTIF(Dezember!$B7:$AF7,"U")+COUNTIF(Dezember!$B7:$AF7,"UN")/2+COUNTIF(Dezember!$B7:$AF7,"UV")/2</f>
        <v>0</v>
      </c>
    </row>
    <row r="7" spans="1:14" ht="17.25" customHeight="1" x14ac:dyDescent="0.2">
      <c r="A7" s="22"/>
      <c r="B7" s="29">
        <f t="shared" si="0"/>
        <v>0</v>
      </c>
      <c r="C7" s="30">
        <f>COUNTIF(Januar!$B8:$AF8,"U")+COUNTIF(Januar!$B8:$AF8,"UN")/2+COUNTIF(Januar!$B8:$AF8,"UV")/2</f>
        <v>0</v>
      </c>
      <c r="D7" s="30">
        <f>COUNTIF(Februar!$B8:$AF8,"U")+COUNTIF(Februar!$B8:$AF8,"UN")/2+COUNTIF(Februar!$B8:$AF8,"UV")/2</f>
        <v>0</v>
      </c>
      <c r="E7" s="30">
        <f>COUNTIF(Maerz!$B8:$AF8,"U")+COUNTIF(Maerz!$B8:$AF8,"UN")/2+COUNTIF(Maerz!$B8:$AF8,"UV")/2</f>
        <v>0</v>
      </c>
      <c r="F7" s="30">
        <f>COUNTIF(April!$B8:$AF8,"U")+COUNTIF(April!$B8:$AF8,"UN")/2+COUNTIF(April!$B8:$AF8,"UV")/2</f>
        <v>0</v>
      </c>
      <c r="G7" s="30">
        <f>COUNTIF(Mai!$B8:$AF8,"U")+COUNTIF(Mai!$B8:$AF8,"UN")/2+COUNTIF(Mai!$B8:$AF8,"UV")/2</f>
        <v>0</v>
      </c>
      <c r="H7" s="30">
        <f>COUNTIF(Juni!$B8:$AF8,"U")+COUNTIF(Juni!$B8:$AF8,"UN")/2+COUNTIF(Juni!$B8:$AF8,"UV")/2</f>
        <v>0</v>
      </c>
      <c r="I7" s="30">
        <f>COUNTIF(Juli!$B8:$AF8,"U")+COUNTIF(Juli!$B8:$AF8,"UN")/2+COUNTIF(Juli!$B8:$AF8,"UV")/2</f>
        <v>0</v>
      </c>
      <c r="J7" s="30">
        <f>COUNTIF(August!$B8:$AF8,"U")+COUNTIF(August!$B8:$AF8,"UN")/2+COUNTIF(August!$B8:$AF8,"UV")/2</f>
        <v>0</v>
      </c>
      <c r="K7" s="30">
        <f>COUNTIF(September!$B8:$AF8,"U")+COUNTIF(September!$B8:$AF8,"UN")/2+COUNTIF(September!$B8:$AF8,"UV")/2</f>
        <v>0</v>
      </c>
      <c r="L7" s="30">
        <f>COUNTIF(Oktober!$B8:$AF8,"U")+COUNTIF(Oktober!$B8:$AF8,"UN")/2+COUNTIF(Oktober!$B8:$AF8,"UV")/2</f>
        <v>0</v>
      </c>
      <c r="M7" s="30">
        <f>COUNTIF(November!$B8:$AF8,"U")+COUNTIF(November!$B8:$AF8,"UN")/2+COUNTIF(November!$B8:$AF8,"UV")/2</f>
        <v>0</v>
      </c>
      <c r="N7" s="30">
        <f>COUNTIF(Dezember!$B8:$AF8,"U")+COUNTIF(Dezember!$B8:$AF8,"UN")/2+COUNTIF(Dezember!$B8:$AF8,"UV")/2</f>
        <v>0</v>
      </c>
    </row>
    <row r="8" spans="1:14" ht="17.25" customHeight="1" x14ac:dyDescent="0.2">
      <c r="A8" s="22"/>
      <c r="B8" s="29">
        <f t="shared" si="0"/>
        <v>0</v>
      </c>
      <c r="C8" s="30">
        <f>COUNTIF(Januar!$B9:$AF9,"U")+COUNTIF(Januar!$B9:$AF9,"UN")/2+COUNTIF(Januar!$B9:$AF9,"UV")/2</f>
        <v>0</v>
      </c>
      <c r="D8" s="30">
        <f>COUNTIF(Februar!$B9:$AF9,"U")+COUNTIF(Februar!$B9:$AF9,"UN")/2+COUNTIF(Februar!$B9:$AF9,"UV")/2</f>
        <v>0</v>
      </c>
      <c r="E8" s="30">
        <f>COUNTIF(Maerz!$B9:$AF9,"U")+COUNTIF(Maerz!$B9:$AF9,"UN")/2+COUNTIF(Maerz!$B9:$AF9,"UV")/2</f>
        <v>0</v>
      </c>
      <c r="F8" s="30">
        <f>COUNTIF(April!$B9:$AF9,"U")+COUNTIF(April!$B9:$AF9,"UN")/2+COUNTIF(April!$B9:$AF9,"UV")/2</f>
        <v>0</v>
      </c>
      <c r="G8" s="30">
        <f>COUNTIF(Mai!$B9:$AF9,"U")+COUNTIF(Mai!$B9:$AF9,"UN")/2+COUNTIF(Mai!$B9:$AF9,"UV")/2</f>
        <v>0</v>
      </c>
      <c r="H8" s="30">
        <f>COUNTIF(Juni!$B9:$AF9,"U")+COUNTIF(Juni!$B9:$AF9,"UN")/2+COUNTIF(Juni!$B9:$AF9,"UV")/2</f>
        <v>0</v>
      </c>
      <c r="I8" s="30">
        <f>COUNTIF(Juli!$B9:$AF9,"U")+COUNTIF(Juli!$B9:$AF9,"UN")/2+COUNTIF(Juli!$B9:$AF9,"UV")/2</f>
        <v>0</v>
      </c>
      <c r="J8" s="30">
        <f>COUNTIF(August!$B9:$AF9,"U")+COUNTIF(August!$B9:$AF9,"UN")/2+COUNTIF(August!$B9:$AF9,"UV")/2</f>
        <v>0</v>
      </c>
      <c r="K8" s="30">
        <f>COUNTIF(September!$B9:$AF9,"U")+COUNTIF(September!$B9:$AF9,"UN")/2+COUNTIF(September!$B9:$AF9,"UV")/2</f>
        <v>0</v>
      </c>
      <c r="L8" s="30">
        <f>COUNTIF(Oktober!$B9:$AF9,"U")+COUNTIF(Oktober!$B9:$AF9,"UN")/2+COUNTIF(Oktober!$B9:$AF9,"UV")/2</f>
        <v>0</v>
      </c>
      <c r="M8" s="30">
        <f>COUNTIF(November!$B9:$AF9,"U")+COUNTIF(November!$B9:$AF9,"UN")/2+COUNTIF(November!$B9:$AF9,"UV")/2</f>
        <v>0</v>
      </c>
      <c r="N8" s="30">
        <f>COUNTIF(Dezember!$B9:$AF9,"U")+COUNTIF(Dezember!$B9:$AF9,"UN")/2+COUNTIF(Dezember!$B9:$AF9,"UV")/2</f>
        <v>0</v>
      </c>
    </row>
    <row r="9" spans="1:14" ht="17.25" customHeight="1" x14ac:dyDescent="0.2">
      <c r="A9" s="22"/>
      <c r="B9" s="29">
        <f t="shared" si="0"/>
        <v>0</v>
      </c>
      <c r="C9" s="30">
        <f>COUNTIF(Januar!$B10:$AF10,"U")+COUNTIF(Januar!$B10:$AF10,"UN")/2+COUNTIF(Januar!$B10:$AF10,"UV")/2</f>
        <v>0</v>
      </c>
      <c r="D9" s="30">
        <f>COUNTIF(Februar!$B10:$AF10,"U")+COUNTIF(Februar!$B10:$AF10,"UN")/2+COUNTIF(Februar!$B10:$AF10,"UV")/2</f>
        <v>0</v>
      </c>
      <c r="E9" s="30">
        <f>COUNTIF(Maerz!$B10:$AF10,"U")+COUNTIF(Maerz!$B10:$AF10,"UN")/2+COUNTIF(Maerz!$B10:$AF10,"UV")/2</f>
        <v>0</v>
      </c>
      <c r="F9" s="30">
        <f>COUNTIF(April!$B10:$AF10,"U")+COUNTIF(April!$B10:$AF10,"UN")/2+COUNTIF(April!$B10:$AF10,"UV")/2</f>
        <v>0</v>
      </c>
      <c r="G9" s="30">
        <f>COUNTIF(Mai!$B10:$AF10,"U")+COUNTIF(Mai!$B10:$AF10,"UN")/2+COUNTIF(Mai!$B10:$AF10,"UV")/2</f>
        <v>0</v>
      </c>
      <c r="H9" s="30">
        <f>COUNTIF(Juni!$B10:$AF10,"U")+COUNTIF(Juni!$B10:$AF10,"UN")/2+COUNTIF(Juni!$B10:$AF10,"UV")/2</f>
        <v>0</v>
      </c>
      <c r="I9" s="30">
        <f>COUNTIF(Juli!$B10:$AF10,"U")+COUNTIF(Juli!$B10:$AF10,"UN")/2+COUNTIF(Juli!$B10:$AF10,"UV")/2</f>
        <v>0</v>
      </c>
      <c r="J9" s="30">
        <f>COUNTIF(August!$B10:$AF10,"U")+COUNTIF(August!$B10:$AF10,"UN")/2+COUNTIF(August!$B10:$AF10,"UV")/2</f>
        <v>0</v>
      </c>
      <c r="K9" s="30">
        <f>COUNTIF(September!$B10:$AF10,"U")+COUNTIF(September!$B10:$AF10,"UN")/2+COUNTIF(September!$B10:$AF10,"UV")/2</f>
        <v>0</v>
      </c>
      <c r="L9" s="30">
        <f>COUNTIF(Oktober!$B10:$AF10,"U")+COUNTIF(Oktober!$B10:$AF10,"UN")/2+COUNTIF(Oktober!$B10:$AF10,"UV")/2</f>
        <v>0</v>
      </c>
      <c r="M9" s="30">
        <f>COUNTIF(November!$B10:$AF10,"U")+COUNTIF(November!$B10:$AF10,"UN")/2+COUNTIF(November!$B10:$AF10,"UV")/2</f>
        <v>0</v>
      </c>
      <c r="N9" s="30">
        <f>COUNTIF(Dezember!$B10:$AF10,"U")+COUNTIF(Dezember!$B10:$AF10,"UN")/2+COUNTIF(Dezember!$B10:$AF10,"UV")/2</f>
        <v>0</v>
      </c>
    </row>
    <row r="10" spans="1:14" ht="17.25" customHeight="1" x14ac:dyDescent="0.2">
      <c r="A10" s="22"/>
      <c r="B10" s="29">
        <f t="shared" si="0"/>
        <v>0</v>
      </c>
      <c r="C10" s="30">
        <f>COUNTIF(Januar!$B11:$AF11,"U")+COUNTIF(Januar!$B11:$AF11,"UN")/2+COUNTIF(Januar!$B11:$AF11,"UV")/2</f>
        <v>0</v>
      </c>
      <c r="D10" s="30">
        <f>COUNTIF(Februar!$B11:$AF11,"U")+COUNTIF(Februar!$B11:$AF11,"UN")/2+COUNTIF(Februar!$B11:$AF11,"UV")/2</f>
        <v>0</v>
      </c>
      <c r="E10" s="30">
        <f>COUNTIF(Maerz!$B11:$AF11,"U")+COUNTIF(Maerz!$B11:$AF11,"UN")/2+COUNTIF(Maerz!$B11:$AF11,"UV")/2</f>
        <v>0</v>
      </c>
      <c r="F10" s="30">
        <f>COUNTIF(April!$B11:$AF11,"U")+COUNTIF(April!$B11:$AF11,"UN")/2+COUNTIF(April!$B11:$AF11,"UV")/2</f>
        <v>0</v>
      </c>
      <c r="G10" s="30">
        <f>COUNTIF(Mai!$B11:$AF11,"U")+COUNTIF(Mai!$B11:$AF11,"UN")/2+COUNTIF(Mai!$B11:$AF11,"UV")/2</f>
        <v>0</v>
      </c>
      <c r="H10" s="30">
        <f>COUNTIF(Juni!$B11:$AF11,"U")+COUNTIF(Juni!$B11:$AF11,"UN")/2+COUNTIF(Juni!$B11:$AF11,"UV")/2</f>
        <v>0</v>
      </c>
      <c r="I10" s="30">
        <f>COUNTIF(Juli!$B11:$AF11,"U")+COUNTIF(Juli!$B11:$AF11,"UN")/2+COUNTIF(Juli!$B11:$AF11,"UV")/2</f>
        <v>0</v>
      </c>
      <c r="J10" s="30">
        <f>COUNTIF(August!$B11:$AF11,"U")+COUNTIF(August!$B11:$AF11,"UN")/2+COUNTIF(August!$B11:$AF11,"UV")/2</f>
        <v>0</v>
      </c>
      <c r="K10" s="30">
        <f>COUNTIF(September!$B11:$AF11,"U")+COUNTIF(September!$B11:$AF11,"UN")/2+COUNTIF(September!$B11:$AF11,"UV")/2</f>
        <v>0</v>
      </c>
      <c r="L10" s="30">
        <f>COUNTIF(Oktober!$B11:$AF11,"U")+COUNTIF(Oktober!$B11:$AF11,"UN")/2+COUNTIF(Oktober!$B11:$AF11,"UV")/2</f>
        <v>0</v>
      </c>
      <c r="M10" s="30">
        <f>COUNTIF(November!$B11:$AF11,"U")+COUNTIF(November!$B11:$AF11,"UN")/2+COUNTIF(November!$B11:$AF11,"UV")/2</f>
        <v>0</v>
      </c>
      <c r="N10" s="30">
        <f>COUNTIF(Dezember!$B11:$AF11,"U")+COUNTIF(Dezember!$B11:$AF11,"UN")/2+COUNTIF(Dezember!$B11:$AF11,"UV")/2</f>
        <v>0</v>
      </c>
    </row>
    <row r="11" spans="1:14" ht="17.25" customHeight="1" x14ac:dyDescent="0.2">
      <c r="A11" s="22"/>
      <c r="B11" s="29">
        <f t="shared" si="0"/>
        <v>0</v>
      </c>
      <c r="C11" s="30">
        <f>COUNTIF(Januar!$B12:$AF12,"U")+COUNTIF(Januar!$B12:$AF12,"UN")/2+COUNTIF(Januar!$B12:$AF12,"UV")/2</f>
        <v>0</v>
      </c>
      <c r="D11" s="30">
        <f>COUNTIF(Februar!$B12:$AF12,"U")+COUNTIF(Februar!$B12:$AF12,"UN")/2+COUNTIF(Februar!$B12:$AF12,"UV")/2</f>
        <v>0</v>
      </c>
      <c r="E11" s="30">
        <f>COUNTIF(Maerz!$B12:$AF12,"U")+COUNTIF(Maerz!$B12:$AF12,"UN")/2+COUNTIF(Maerz!$B12:$AF12,"UV")/2</f>
        <v>0</v>
      </c>
      <c r="F11" s="30">
        <f>COUNTIF(April!$B12:$AF12,"U")+COUNTIF(April!$B12:$AF12,"UN")/2+COUNTIF(April!$B12:$AF12,"UV")/2</f>
        <v>0</v>
      </c>
      <c r="G11" s="30">
        <f>COUNTIF(Mai!$B12:$AF12,"U")+COUNTIF(Mai!$B12:$AF12,"UN")/2+COUNTIF(Mai!$B12:$AF12,"UV")/2</f>
        <v>0</v>
      </c>
      <c r="H11" s="30">
        <f>COUNTIF(Juni!$B12:$AF12,"U")+COUNTIF(Juni!$B12:$AF12,"UN")/2+COUNTIF(Juni!$B12:$AF12,"UV")/2</f>
        <v>0</v>
      </c>
      <c r="I11" s="30">
        <f>COUNTIF(Juli!$B12:$AF12,"U")+COUNTIF(Juli!$B12:$AF12,"UN")/2+COUNTIF(Juli!$B12:$AF12,"UV")/2</f>
        <v>0</v>
      </c>
      <c r="J11" s="30">
        <f>COUNTIF(August!$B12:$AF12,"U")+COUNTIF(August!$B12:$AF12,"UN")/2+COUNTIF(August!$B12:$AF12,"UV")/2</f>
        <v>0</v>
      </c>
      <c r="K11" s="30">
        <f>COUNTIF(September!$B12:$AF12,"U")+COUNTIF(September!$B12:$AF12,"UN")/2+COUNTIF(September!$B12:$AF12,"UV")/2</f>
        <v>0</v>
      </c>
      <c r="L11" s="30">
        <f>COUNTIF(Oktober!$B12:$AF12,"U")+COUNTIF(Oktober!$B12:$AF12,"UN")/2+COUNTIF(Oktober!$B12:$AF12,"UV")/2</f>
        <v>0</v>
      </c>
      <c r="M11" s="30">
        <f>COUNTIF(November!$B12:$AF12,"U")+COUNTIF(November!$B12:$AF12,"UN")/2+COUNTIF(November!$B12:$AF12,"UV")/2</f>
        <v>0</v>
      </c>
      <c r="N11" s="30">
        <f>COUNTIF(Dezember!$B12:$AF12,"U")+COUNTIF(Dezember!$B12:$AF12,"UN")/2+COUNTIF(Dezember!$B12:$AF12,"UV")/2</f>
        <v>0</v>
      </c>
    </row>
    <row r="12" spans="1:14" ht="17.25" customHeight="1" x14ac:dyDescent="0.2">
      <c r="A12" s="22"/>
      <c r="B12" s="29">
        <f t="shared" si="0"/>
        <v>0</v>
      </c>
      <c r="C12" s="30">
        <f>COUNTIF(Januar!$B13:$AF13,"U")+COUNTIF(Januar!$B13:$AF13,"UN")/2+COUNTIF(Januar!$B13:$AF13,"UV")/2</f>
        <v>0</v>
      </c>
      <c r="D12" s="30">
        <f>COUNTIF(Februar!$B13:$AF13,"U")+COUNTIF(Februar!$B13:$AF13,"UN")/2+COUNTIF(Februar!$B13:$AF13,"UV")/2</f>
        <v>0</v>
      </c>
      <c r="E12" s="30">
        <f>COUNTIF(Maerz!$B13:$AF13,"U")+COUNTIF(Maerz!$B13:$AF13,"UN")/2+COUNTIF(Maerz!$B13:$AF13,"UV")/2</f>
        <v>0</v>
      </c>
      <c r="F12" s="30">
        <f>COUNTIF(April!$B13:$AF13,"U")+COUNTIF(April!$B13:$AF13,"UN")/2+COUNTIF(April!$B13:$AF13,"UV")/2</f>
        <v>0</v>
      </c>
      <c r="G12" s="30">
        <f>COUNTIF(Mai!$B13:$AF13,"U")+COUNTIF(Mai!$B13:$AF13,"UN")/2+COUNTIF(Mai!$B13:$AF13,"UV")/2</f>
        <v>0</v>
      </c>
      <c r="H12" s="30">
        <f>COUNTIF(Juni!$B13:$AF13,"U")+COUNTIF(Juni!$B13:$AF13,"UN")/2+COUNTIF(Juni!$B13:$AF13,"UV")/2</f>
        <v>0</v>
      </c>
      <c r="I12" s="30">
        <f>COUNTIF(Juli!$B13:$AF13,"U")+COUNTIF(Juli!$B13:$AF13,"UN")/2+COUNTIF(Juli!$B13:$AF13,"UV")/2</f>
        <v>0</v>
      </c>
      <c r="J12" s="30">
        <f>COUNTIF(August!$B13:$AF13,"U")+COUNTIF(August!$B13:$AF13,"UN")/2+COUNTIF(August!$B13:$AF13,"UV")/2</f>
        <v>0</v>
      </c>
      <c r="K12" s="30">
        <f>COUNTIF(September!$B13:$AF13,"U")+COUNTIF(September!$B13:$AF13,"UN")/2+COUNTIF(September!$B13:$AF13,"UV")/2</f>
        <v>0</v>
      </c>
      <c r="L12" s="30">
        <f>COUNTIF(Oktober!$B13:$AF13,"U")+COUNTIF(Oktober!$B13:$AF13,"UN")/2+COUNTIF(Oktober!$B13:$AF13,"UV")/2</f>
        <v>0</v>
      </c>
      <c r="M12" s="30">
        <f>COUNTIF(November!$B13:$AF13,"U")+COUNTIF(November!$B13:$AF13,"UN")/2+COUNTIF(November!$B13:$AF13,"UV")/2</f>
        <v>0</v>
      </c>
      <c r="N12" s="30">
        <f>COUNTIF(Dezember!$B13:$AF13,"U")+COUNTIF(Dezember!$B13:$AF13,"UN")/2+COUNTIF(Dezember!$B13:$AF13,"UV")/2</f>
        <v>0</v>
      </c>
    </row>
    <row r="13" spans="1:14" ht="17.25" customHeight="1" x14ac:dyDescent="0.2">
      <c r="A13" s="22"/>
      <c r="B13" s="29">
        <f t="shared" si="0"/>
        <v>0</v>
      </c>
      <c r="C13" s="30">
        <f>COUNTIF(Januar!$B14:$AF14,"U")+COUNTIF(Januar!$B14:$AF14,"UN")/2+COUNTIF(Januar!$B14:$AF14,"UV")/2</f>
        <v>0</v>
      </c>
      <c r="D13" s="30">
        <f>COUNTIF(Februar!$B14:$AF14,"U")+COUNTIF(Februar!$B14:$AF14,"UN")/2+COUNTIF(Februar!$B14:$AF14,"UV")/2</f>
        <v>0</v>
      </c>
      <c r="E13" s="30">
        <f>COUNTIF(Maerz!$B14:$AF14,"U")+COUNTIF(Maerz!$B14:$AF14,"UN")/2+COUNTIF(Maerz!$B14:$AF14,"UV")/2</f>
        <v>0</v>
      </c>
      <c r="F13" s="30">
        <f>COUNTIF(April!$B14:$AF14,"U")+COUNTIF(April!$B14:$AF14,"UN")/2+COUNTIF(April!$B14:$AF14,"UV")/2</f>
        <v>0</v>
      </c>
      <c r="G13" s="30">
        <f>COUNTIF(Mai!$B14:$AF14,"U")+COUNTIF(Mai!$B14:$AF14,"UN")/2+COUNTIF(Mai!$B14:$AF14,"UV")/2</f>
        <v>0</v>
      </c>
      <c r="H13" s="30">
        <f>COUNTIF(Juni!$B14:$AF14,"U")+COUNTIF(Juni!$B14:$AF14,"UN")/2+COUNTIF(Juni!$B14:$AF14,"UV")/2</f>
        <v>0</v>
      </c>
      <c r="I13" s="30">
        <f>COUNTIF(Juli!$B14:$AF14,"U")+COUNTIF(Juli!$B14:$AF14,"UN")/2+COUNTIF(Juli!$B14:$AF14,"UV")/2</f>
        <v>0</v>
      </c>
      <c r="J13" s="30">
        <f>COUNTIF(August!$B14:$AF14,"U")+COUNTIF(August!$B14:$AF14,"UN")/2+COUNTIF(August!$B14:$AF14,"UV")/2</f>
        <v>0</v>
      </c>
      <c r="K13" s="30">
        <f>COUNTIF(September!$B14:$AF14,"U")+COUNTIF(September!$B14:$AF14,"UN")/2+COUNTIF(September!$B14:$AF14,"UV")/2</f>
        <v>0</v>
      </c>
      <c r="L13" s="30">
        <f>COUNTIF(Oktober!$B14:$AF14,"U")+COUNTIF(Oktober!$B14:$AF14,"UN")/2+COUNTIF(Oktober!$B14:$AF14,"UV")/2</f>
        <v>0</v>
      </c>
      <c r="M13" s="30">
        <f>COUNTIF(November!$B14:$AF14,"U")+COUNTIF(November!$B14:$AF14,"UN")/2+COUNTIF(November!$B14:$AF14,"UV")/2</f>
        <v>0</v>
      </c>
      <c r="N13" s="30">
        <f>COUNTIF(Dezember!$B14:$AF14,"U")+COUNTIF(Dezember!$B14:$AF14,"UN")/2+COUNTIF(Dezember!$B14:$AF14,"UV")/2</f>
        <v>0</v>
      </c>
    </row>
    <row r="14" spans="1:14" ht="17.25" customHeight="1" x14ac:dyDescent="0.2">
      <c r="A14" s="22"/>
      <c r="B14" s="29">
        <f t="shared" si="0"/>
        <v>0</v>
      </c>
      <c r="C14" s="30">
        <f>COUNTIF(Januar!$B15:$AF15,"U")+COUNTIF(Januar!$B15:$AF15,"UN")/2+COUNTIF(Januar!$B15:$AF15,"UV")/2</f>
        <v>0</v>
      </c>
      <c r="D14" s="30">
        <f>COUNTIF(Februar!$B15:$AF15,"U")+COUNTIF(Februar!$B15:$AF15,"UN")/2+COUNTIF(Februar!$B15:$AF15,"UV")/2</f>
        <v>0</v>
      </c>
      <c r="E14" s="30">
        <f>COUNTIF(Maerz!$B15:$AF15,"U")+COUNTIF(Maerz!$B15:$AF15,"UN")/2+COUNTIF(Maerz!$B15:$AF15,"UV")/2</f>
        <v>0</v>
      </c>
      <c r="F14" s="30">
        <f>COUNTIF(April!$B15:$AF15,"U")+COUNTIF(April!$B15:$AF15,"UN")/2+COUNTIF(April!$B15:$AF15,"UV")/2</f>
        <v>0</v>
      </c>
      <c r="G14" s="30">
        <f>COUNTIF(Mai!$B15:$AF15,"U")+COUNTIF(Mai!$B15:$AF15,"UN")/2+COUNTIF(Mai!$B15:$AF15,"UV")/2</f>
        <v>0</v>
      </c>
      <c r="H14" s="30">
        <f>COUNTIF(Juni!$B15:$AF15,"U")+COUNTIF(Juni!$B15:$AF15,"UN")/2+COUNTIF(Juni!$B15:$AF15,"UV")/2</f>
        <v>0</v>
      </c>
      <c r="I14" s="30">
        <f>COUNTIF(Juli!$B15:$AF15,"U")+COUNTIF(Juli!$B15:$AF15,"UN")/2+COUNTIF(Juli!$B15:$AF15,"UV")/2</f>
        <v>0</v>
      </c>
      <c r="J14" s="30">
        <f>COUNTIF(August!$B15:$AF15,"U")+COUNTIF(August!$B15:$AF15,"UN")/2+COUNTIF(August!$B15:$AF15,"UV")/2</f>
        <v>0</v>
      </c>
      <c r="K14" s="30">
        <f>COUNTIF(September!$B15:$AF15,"U")+COUNTIF(September!$B15:$AF15,"UN")/2+COUNTIF(September!$B15:$AF15,"UV")/2</f>
        <v>0</v>
      </c>
      <c r="L14" s="30">
        <f>COUNTIF(Oktober!$B15:$AF15,"U")+COUNTIF(Oktober!$B15:$AF15,"UN")/2+COUNTIF(Oktober!$B15:$AF15,"UV")/2</f>
        <v>0</v>
      </c>
      <c r="M14" s="30">
        <f>COUNTIF(November!$B15:$AF15,"U")+COUNTIF(November!$B15:$AF15,"UN")/2+COUNTIF(November!$B15:$AF15,"UV")/2</f>
        <v>0</v>
      </c>
      <c r="N14" s="30">
        <f>COUNTIF(Dezember!$B15:$AF15,"U")+COUNTIF(Dezember!$B15:$AF15,"UN")/2+COUNTIF(Dezember!$B15:$AF15,"UV")/2</f>
        <v>0</v>
      </c>
    </row>
    <row r="15" spans="1:14" ht="17.25" customHeight="1" x14ac:dyDescent="0.2">
      <c r="A15" s="22"/>
      <c r="B15" s="29">
        <f t="shared" si="0"/>
        <v>0</v>
      </c>
      <c r="C15" s="30">
        <f>COUNTIF(Januar!$B16:$AF16,"U")+COUNTIF(Januar!$B16:$AF16,"UN")/2+COUNTIF(Januar!$B16:$AF16,"UV")/2</f>
        <v>0</v>
      </c>
      <c r="D15" s="30">
        <f>COUNTIF(Februar!$B16:$AF16,"U")+COUNTIF(Februar!$B16:$AF16,"UN")/2+COUNTIF(Februar!$B16:$AF16,"UV")/2</f>
        <v>0</v>
      </c>
      <c r="E15" s="30">
        <f>COUNTIF(Maerz!$B16:$AF16,"U")+COUNTIF(Maerz!$B16:$AF16,"UN")/2+COUNTIF(Maerz!$B16:$AF16,"UV")/2</f>
        <v>0</v>
      </c>
      <c r="F15" s="30">
        <f>COUNTIF(April!$B16:$AF16,"U")+COUNTIF(April!$B16:$AF16,"UN")/2+COUNTIF(April!$B16:$AF16,"UV")/2</f>
        <v>0</v>
      </c>
      <c r="G15" s="30">
        <f>COUNTIF(Mai!$B16:$AF16,"U")+COUNTIF(Mai!$B16:$AF16,"UN")/2+COUNTIF(Mai!$B16:$AF16,"UV")/2</f>
        <v>0</v>
      </c>
      <c r="H15" s="30">
        <f>COUNTIF(Juni!$B16:$AF16,"U")+COUNTIF(Juni!$B16:$AF16,"UN")/2+COUNTIF(Juni!$B16:$AF16,"UV")/2</f>
        <v>0</v>
      </c>
      <c r="I15" s="30">
        <f>COUNTIF(Juli!$B16:$AF16,"U")+COUNTIF(Juli!$B16:$AF16,"UN")/2+COUNTIF(Juli!$B16:$AF16,"UV")/2</f>
        <v>0</v>
      </c>
      <c r="J15" s="30">
        <f>COUNTIF(August!$B16:$AF16,"U")+COUNTIF(August!$B16:$AF16,"UN")/2+COUNTIF(August!$B16:$AF16,"UV")/2</f>
        <v>0</v>
      </c>
      <c r="K15" s="30">
        <f>COUNTIF(September!$B16:$AF16,"U")+COUNTIF(September!$B16:$AF16,"UN")/2+COUNTIF(September!$B16:$AF16,"UV")/2</f>
        <v>0</v>
      </c>
      <c r="L15" s="30">
        <f>COUNTIF(Oktober!$B16:$AF16,"U")+COUNTIF(Oktober!$B16:$AF16,"UN")/2+COUNTIF(Oktober!$B16:$AF16,"UV")/2</f>
        <v>0</v>
      </c>
      <c r="M15" s="30">
        <f>COUNTIF(November!$B16:$AF16,"U")+COUNTIF(November!$B16:$AF16,"UN")/2+COUNTIF(November!$B16:$AF16,"UV")/2</f>
        <v>0</v>
      </c>
      <c r="N15" s="30">
        <f>COUNTIF(Dezember!$B16:$AF16,"U")+COUNTIF(Dezember!$B16:$AF16,"UN")/2+COUNTIF(Dezember!$B16:$AF16,"UV")/2</f>
        <v>0</v>
      </c>
    </row>
    <row r="16" spans="1:14" ht="17.25" customHeight="1" x14ac:dyDescent="0.2">
      <c r="A16" s="22"/>
      <c r="B16" s="29">
        <f t="shared" si="0"/>
        <v>0</v>
      </c>
      <c r="C16" s="30">
        <f>COUNTIF(Januar!$B17:$AF17,"U")+COUNTIF(Januar!$B17:$AF17,"UN")/2+COUNTIF(Januar!$B17:$AF17,"UV")/2</f>
        <v>0</v>
      </c>
      <c r="D16" s="30">
        <f>COUNTIF(Februar!$B17:$AF17,"U")+COUNTIF(Februar!$B17:$AF17,"UN")/2+COUNTIF(Februar!$B17:$AF17,"UV")/2</f>
        <v>0</v>
      </c>
      <c r="E16" s="30">
        <f>COUNTIF(Maerz!$B17:$AF17,"U")+COUNTIF(Maerz!$B17:$AF17,"UN")/2+COUNTIF(Maerz!$B17:$AF17,"UV")/2</f>
        <v>0</v>
      </c>
      <c r="F16" s="30">
        <f>COUNTIF(April!$B17:$AF17,"U")+COUNTIF(April!$B17:$AF17,"UN")/2+COUNTIF(April!$B17:$AF17,"UV")/2</f>
        <v>0</v>
      </c>
      <c r="G16" s="30">
        <f>COUNTIF(Mai!$B17:$AF17,"U")+COUNTIF(Mai!$B17:$AF17,"UN")/2+COUNTIF(Mai!$B17:$AF17,"UV")/2</f>
        <v>0</v>
      </c>
      <c r="H16" s="30">
        <f>COUNTIF(Juni!$B17:$AF17,"U")+COUNTIF(Juni!$B17:$AF17,"UN")/2+COUNTIF(Juni!$B17:$AF17,"UV")/2</f>
        <v>0</v>
      </c>
      <c r="I16" s="30">
        <f>COUNTIF(Juli!$B17:$AF17,"U")+COUNTIF(Juli!$B17:$AF17,"UN")/2+COUNTIF(Juli!$B17:$AF17,"UV")/2</f>
        <v>0</v>
      </c>
      <c r="J16" s="30">
        <f>COUNTIF(August!$B17:$AF17,"U")+COUNTIF(August!$B17:$AF17,"UN")/2+COUNTIF(August!$B17:$AF17,"UV")/2</f>
        <v>0</v>
      </c>
      <c r="K16" s="30">
        <f>COUNTIF(September!$B17:$AF17,"U")+COUNTIF(September!$B17:$AF17,"UN")/2+COUNTIF(September!$B17:$AF17,"UV")/2</f>
        <v>0</v>
      </c>
      <c r="L16" s="30">
        <f>COUNTIF(Oktober!$B17:$AF17,"U")+COUNTIF(Oktober!$B17:$AF17,"UN")/2+COUNTIF(Oktober!$B17:$AF17,"UV")/2</f>
        <v>0</v>
      </c>
      <c r="M16" s="30">
        <f>COUNTIF(November!$B17:$AF17,"U")+COUNTIF(November!$B17:$AF17,"UN")/2+COUNTIF(November!$B17:$AF17,"UV")/2</f>
        <v>0</v>
      </c>
      <c r="N16" s="30">
        <f>COUNTIF(Dezember!$B17:$AF17,"U")+COUNTIF(Dezember!$B17:$AF17,"UN")/2+COUNTIF(Dezember!$B17:$AF17,"UV")/2</f>
        <v>0</v>
      </c>
    </row>
    <row r="17" spans="1:14" ht="17.25" customHeight="1" x14ac:dyDescent="0.2">
      <c r="A17" s="22"/>
      <c r="B17" s="29">
        <f t="shared" si="0"/>
        <v>0</v>
      </c>
      <c r="C17" s="30">
        <f>COUNTIF(Januar!$B18:$AF18,"U")+COUNTIF(Januar!$B18:$AF18,"UN")/2+COUNTIF(Januar!$B18:$AF18,"UV")/2</f>
        <v>0</v>
      </c>
      <c r="D17" s="30">
        <f>COUNTIF(Februar!$B18:$AF18,"U")+COUNTIF(Februar!$B18:$AF18,"UN")/2+COUNTIF(Februar!$B18:$AF18,"UV")/2</f>
        <v>0</v>
      </c>
      <c r="E17" s="30">
        <f>COUNTIF(Maerz!$B18:$AF18,"U")+COUNTIF(Maerz!$B18:$AF18,"UN")/2+COUNTIF(Maerz!$B18:$AF18,"UV")/2</f>
        <v>0</v>
      </c>
      <c r="F17" s="30">
        <f>COUNTIF(April!$B18:$AF18,"U")+COUNTIF(April!$B18:$AF18,"UN")/2+COUNTIF(April!$B18:$AF18,"UV")/2</f>
        <v>0</v>
      </c>
      <c r="G17" s="30">
        <f>COUNTIF(Mai!$B18:$AF18,"U")+COUNTIF(Mai!$B18:$AF18,"UN")/2+COUNTIF(Mai!$B18:$AF18,"UV")/2</f>
        <v>0</v>
      </c>
      <c r="H17" s="30">
        <f>COUNTIF(Juni!$B18:$AF18,"U")+COUNTIF(Juni!$B18:$AF18,"UN")/2+COUNTIF(Juni!$B18:$AF18,"UV")/2</f>
        <v>0</v>
      </c>
      <c r="I17" s="30">
        <f>COUNTIF(Juli!$B18:$AF18,"U")+COUNTIF(Juli!$B18:$AF18,"UN")/2+COUNTIF(Juli!$B18:$AF18,"UV")/2</f>
        <v>0</v>
      </c>
      <c r="J17" s="30">
        <f>COUNTIF(August!$B18:$AF18,"U")+COUNTIF(August!$B18:$AF18,"UN")/2+COUNTIF(August!$B18:$AF18,"UV")/2</f>
        <v>0</v>
      </c>
      <c r="K17" s="30">
        <f>COUNTIF(September!$B18:$AF18,"U")+COUNTIF(September!$B18:$AF18,"UN")/2+COUNTIF(September!$B18:$AF18,"UV")/2</f>
        <v>0</v>
      </c>
      <c r="L17" s="30">
        <f>COUNTIF(Oktober!$B18:$AF18,"U")+COUNTIF(Oktober!$B18:$AF18,"UN")/2+COUNTIF(Oktober!$B18:$AF18,"UV")/2</f>
        <v>0</v>
      </c>
      <c r="M17" s="30">
        <f>COUNTIF(November!$B18:$AF18,"U")+COUNTIF(November!$B18:$AF18,"UN")/2+COUNTIF(November!$B18:$AF18,"UV")/2</f>
        <v>0</v>
      </c>
      <c r="N17" s="30">
        <f>COUNTIF(Dezember!$B18:$AF18,"U")+COUNTIF(Dezember!$B18:$AF18,"UN")/2+COUNTIF(Dezember!$B18:$AF18,"UV")/2</f>
        <v>0</v>
      </c>
    </row>
    <row r="18" spans="1:14" ht="17.25" customHeight="1" x14ac:dyDescent="0.2">
      <c r="A18" s="23"/>
      <c r="B18" s="29">
        <f t="shared" si="0"/>
        <v>0</v>
      </c>
      <c r="C18" s="30">
        <f>COUNTIF(Januar!$B19:$AF19,"U")+COUNTIF(Januar!$B19:$AF19,"UN")/2+COUNTIF(Januar!$B19:$AF19,"UV")/2</f>
        <v>0</v>
      </c>
      <c r="D18" s="30">
        <f>COUNTIF(Februar!$B19:$AF19,"U")+COUNTIF(Februar!$B19:$AF19,"UN")/2+COUNTIF(Februar!$B19:$AF19,"UV")/2</f>
        <v>0</v>
      </c>
      <c r="E18" s="30">
        <f>COUNTIF(Maerz!$B19:$AF19,"U")+COUNTIF(Maerz!$B19:$AF19,"UN")/2+COUNTIF(Maerz!$B19:$AF19,"UV")/2</f>
        <v>0</v>
      </c>
      <c r="F18" s="30">
        <f>COUNTIF(April!$B19:$AF19,"U")+COUNTIF(April!$B19:$AF19,"UN")/2+COUNTIF(April!$B19:$AF19,"UV")/2</f>
        <v>0</v>
      </c>
      <c r="G18" s="30">
        <f>COUNTIF(Mai!$B19:$AF19,"U")+COUNTIF(Mai!$B19:$AF19,"UN")/2+COUNTIF(Mai!$B19:$AF19,"UV")/2</f>
        <v>0</v>
      </c>
      <c r="H18" s="30">
        <f>COUNTIF(Juni!$B19:$AF19,"U")+COUNTIF(Juni!$B19:$AF19,"UN")/2+COUNTIF(Juni!$B19:$AF19,"UV")/2</f>
        <v>0</v>
      </c>
      <c r="I18" s="30">
        <f>COUNTIF(Juli!$B19:$AF19,"U")+COUNTIF(Juli!$B19:$AF19,"UN")/2+COUNTIF(Juli!$B19:$AF19,"UV")/2</f>
        <v>0</v>
      </c>
      <c r="J18" s="30">
        <f>COUNTIF(August!$B19:$AF19,"U")+COUNTIF(August!$B19:$AF19,"UN")/2+COUNTIF(August!$B19:$AF19,"UV")/2</f>
        <v>0</v>
      </c>
      <c r="K18" s="30">
        <f>COUNTIF(September!$B19:$AF19,"U")+COUNTIF(September!$B19:$AF19,"UN")/2+COUNTIF(September!$B19:$AF19,"UV")/2</f>
        <v>0</v>
      </c>
      <c r="L18" s="30">
        <f>COUNTIF(Oktober!$B19:$AF19,"U")+COUNTIF(Oktober!$B19:$AF19,"UN")/2+COUNTIF(Oktober!$B19:$AF19,"UV")/2</f>
        <v>0</v>
      </c>
      <c r="M18" s="30">
        <f>COUNTIF(November!$B19:$AF19,"U")+COUNTIF(November!$B19:$AF19,"UN")/2+COUNTIF(November!$B19:$AF19,"UV")/2</f>
        <v>0</v>
      </c>
      <c r="N18" s="30">
        <f>COUNTIF(Dezember!$B19:$AF19,"U")+COUNTIF(Dezember!$B19:$AF19,"UN")/2+COUNTIF(Dezember!$B19:$AF19,"UV")/2</f>
        <v>0</v>
      </c>
    </row>
    <row r="19" spans="1:14" ht="17.25" customHeight="1" x14ac:dyDescent="0.2">
      <c r="A19" s="22"/>
      <c r="B19" s="29">
        <f t="shared" si="0"/>
        <v>0</v>
      </c>
      <c r="C19" s="30">
        <f>COUNTIF(Januar!$B20:$AF20,"U")+COUNTIF(Januar!$B20:$AF20,"UN")/2+COUNTIF(Januar!$B20:$AF20,"UV")/2</f>
        <v>0</v>
      </c>
      <c r="D19" s="30">
        <f>COUNTIF(Februar!$B20:$AF20,"U")+COUNTIF(Februar!$B20:$AF20,"UN")/2+COUNTIF(Februar!$B20:$AF20,"UV")/2</f>
        <v>0</v>
      </c>
      <c r="E19" s="30">
        <f>COUNTIF(Maerz!$B20:$AF20,"U")+COUNTIF(Maerz!$B20:$AF20,"UN")/2+COUNTIF(Maerz!$B20:$AF20,"UV")/2</f>
        <v>0</v>
      </c>
      <c r="F19" s="30">
        <f>COUNTIF(April!$B20:$AF20,"U")+COUNTIF(April!$B20:$AF20,"UN")/2+COUNTIF(April!$B20:$AF20,"UV")/2</f>
        <v>0</v>
      </c>
      <c r="G19" s="30">
        <f>COUNTIF(Mai!$B20:$AF20,"U")+COUNTIF(Mai!$B20:$AF20,"UN")/2+COUNTIF(Mai!$B20:$AF20,"UV")/2</f>
        <v>0</v>
      </c>
      <c r="H19" s="30">
        <f>COUNTIF(Juni!$B20:$AF20,"U")+COUNTIF(Juni!$B20:$AF20,"UN")/2+COUNTIF(Juni!$B20:$AF20,"UV")/2</f>
        <v>0</v>
      </c>
      <c r="I19" s="30">
        <f>COUNTIF(Juli!$B20:$AF20,"U")+COUNTIF(Juli!$B20:$AF20,"UN")/2+COUNTIF(Juli!$B20:$AF20,"UV")/2</f>
        <v>0</v>
      </c>
      <c r="J19" s="30">
        <f>COUNTIF(August!$B20:$AF20,"U")+COUNTIF(August!$B20:$AF20,"UN")/2+COUNTIF(August!$B20:$AF20,"UV")/2</f>
        <v>0</v>
      </c>
      <c r="K19" s="30">
        <f>COUNTIF(September!$B20:$AF20,"U")+COUNTIF(September!$B20:$AF20,"UN")/2+COUNTIF(September!$B20:$AF20,"UV")/2</f>
        <v>0</v>
      </c>
      <c r="L19" s="30">
        <f>COUNTIF(Oktober!$B20:$AF20,"U")+COUNTIF(Oktober!$B20:$AF20,"UN")/2+COUNTIF(Oktober!$B20:$AF20,"UV")/2</f>
        <v>0</v>
      </c>
      <c r="M19" s="30">
        <f>COUNTIF(November!$B20:$AF20,"U")+COUNTIF(November!$B20:$AF20,"UN")/2+COUNTIF(November!$B20:$AF20,"UV")/2</f>
        <v>0</v>
      </c>
      <c r="N19" s="30">
        <f>COUNTIF(Dezember!$B20:$AF20,"U")+COUNTIF(Dezember!$B20:$AF20,"UN")/2+COUNTIF(Dezember!$B20:$AF20,"UV")/2</f>
        <v>0</v>
      </c>
    </row>
    <row r="20" spans="1:14" ht="17.25" customHeight="1" x14ac:dyDescent="0.2">
      <c r="A20" s="22"/>
      <c r="B20" s="29">
        <f t="shared" si="0"/>
        <v>0</v>
      </c>
      <c r="C20" s="30">
        <f>COUNTIF(Januar!$B21:$AF21,"U")+COUNTIF(Januar!$B21:$AF21,"UN")/2+COUNTIF(Januar!$B21:$AF21,"UV")/2</f>
        <v>0</v>
      </c>
      <c r="D20" s="30">
        <f>COUNTIF(Februar!$B21:$AF21,"U")+COUNTIF(Februar!$B21:$AF21,"UN")/2+COUNTIF(Februar!$B21:$AF21,"UV")/2</f>
        <v>0</v>
      </c>
      <c r="E20" s="30">
        <f>COUNTIF(Maerz!$B21:$AF21,"U")+COUNTIF(Maerz!$B21:$AF21,"UN")/2+COUNTIF(Maerz!$B21:$AF21,"UV")/2</f>
        <v>0</v>
      </c>
      <c r="F20" s="30">
        <f>COUNTIF(April!$B21:$AF21,"U")+COUNTIF(April!$B21:$AF21,"UN")/2+COUNTIF(April!$B21:$AF21,"UV")/2</f>
        <v>0</v>
      </c>
      <c r="G20" s="30">
        <f>COUNTIF(Mai!$B21:$AF21,"U")+COUNTIF(Mai!$B21:$AF21,"UN")/2+COUNTIF(Mai!$B21:$AF21,"UV")/2</f>
        <v>0</v>
      </c>
      <c r="H20" s="30">
        <f>COUNTIF(Juni!$B21:$AF21,"U")+COUNTIF(Juni!$B21:$AF21,"UN")/2+COUNTIF(Juni!$B21:$AF21,"UV")/2</f>
        <v>0</v>
      </c>
      <c r="I20" s="30">
        <f>COUNTIF(Juli!$B21:$AF21,"U")+COUNTIF(Juli!$B21:$AF21,"UN")/2+COUNTIF(Juli!$B21:$AF21,"UV")/2</f>
        <v>0</v>
      </c>
      <c r="J20" s="30">
        <f>COUNTIF(August!$B21:$AF21,"U")+COUNTIF(August!$B21:$AF21,"UN")/2+COUNTIF(August!$B21:$AF21,"UV")/2</f>
        <v>0</v>
      </c>
      <c r="K20" s="30">
        <f>COUNTIF(September!$B21:$AF21,"U")+COUNTIF(September!$B21:$AF21,"UN")/2+COUNTIF(September!$B21:$AF21,"UV")/2</f>
        <v>0</v>
      </c>
      <c r="L20" s="30">
        <f>COUNTIF(Oktober!$B21:$AF21,"U")+COUNTIF(Oktober!$B21:$AF21,"UN")/2+COUNTIF(Oktober!$B21:$AF21,"UV")/2</f>
        <v>0</v>
      </c>
      <c r="M20" s="30">
        <f>COUNTIF(November!$B21:$AF21,"U")+COUNTIF(November!$B21:$AF21,"UN")/2+COUNTIF(November!$B21:$AF21,"UV")/2</f>
        <v>0</v>
      </c>
      <c r="N20" s="30">
        <f>COUNTIF(Dezember!$B21:$AF21,"U")+COUNTIF(Dezember!$B21:$AF21,"UN")/2+COUNTIF(Dezember!$B21:$AF21,"UV")/2</f>
        <v>0</v>
      </c>
    </row>
    <row r="21" spans="1:14" ht="17.25" customHeight="1" x14ac:dyDescent="0.2">
      <c r="A21" s="22"/>
      <c r="B21" s="29">
        <f t="shared" si="0"/>
        <v>0</v>
      </c>
      <c r="C21" s="30">
        <f>COUNTIF(Januar!$B22:$AF22,"U")+COUNTIF(Januar!$B22:$AF22,"UN")/2+COUNTIF(Januar!$B22:$AF22,"UV")/2</f>
        <v>0</v>
      </c>
      <c r="D21" s="30">
        <f>COUNTIF(Februar!$B22:$AF22,"U")+COUNTIF(Februar!$B22:$AF22,"UN")/2+COUNTIF(Februar!$B22:$AF22,"UV")/2</f>
        <v>0</v>
      </c>
      <c r="E21" s="30">
        <f>COUNTIF(Maerz!$B22:$AF22,"U")+COUNTIF(Maerz!$B22:$AF22,"UN")/2+COUNTIF(Maerz!$B22:$AF22,"UV")/2</f>
        <v>0</v>
      </c>
      <c r="F21" s="30">
        <f>COUNTIF(April!$B22:$AF22,"U")+COUNTIF(April!$B22:$AF22,"UN")/2+COUNTIF(April!$B22:$AF22,"UV")/2</f>
        <v>0</v>
      </c>
      <c r="G21" s="30">
        <f>COUNTIF(Mai!$B22:$AF22,"U")+COUNTIF(Mai!$B22:$AF22,"UN")/2+COUNTIF(Mai!$B22:$AF22,"UV")/2</f>
        <v>0</v>
      </c>
      <c r="H21" s="30">
        <f>COUNTIF(Juni!$B22:$AF22,"U")+COUNTIF(Juni!$B22:$AF22,"UN")/2+COUNTIF(Juni!$B22:$AF22,"UV")/2</f>
        <v>0</v>
      </c>
      <c r="I21" s="30">
        <f>COUNTIF(Juli!$B22:$AF22,"U")+COUNTIF(Juli!$B22:$AF22,"UN")/2+COUNTIF(Juli!$B22:$AF22,"UV")/2</f>
        <v>0</v>
      </c>
      <c r="J21" s="30">
        <f>COUNTIF(August!$B22:$AF22,"U")+COUNTIF(August!$B22:$AF22,"UN")/2+COUNTIF(August!$B22:$AF22,"UV")/2</f>
        <v>0</v>
      </c>
      <c r="K21" s="30">
        <f>COUNTIF(September!$B22:$AF22,"U")+COUNTIF(September!$B22:$AF22,"UN")/2+COUNTIF(September!$B22:$AF22,"UV")/2</f>
        <v>0</v>
      </c>
      <c r="L21" s="30">
        <f>COUNTIF(Oktober!$B22:$AF22,"U")+COUNTIF(Oktober!$B22:$AF22,"UN")/2+COUNTIF(Oktober!$B22:$AF22,"UV")/2</f>
        <v>0</v>
      </c>
      <c r="M21" s="30">
        <f>COUNTIF(November!$B22:$AF22,"U")+COUNTIF(November!$B22:$AF22,"UN")/2+COUNTIF(November!$B22:$AF22,"UV")/2</f>
        <v>0</v>
      </c>
      <c r="N21" s="30">
        <f>COUNTIF(Dezember!$B22:$AF22,"U")+COUNTIF(Dezember!$B22:$AF22,"UN")/2+COUNTIF(Dezember!$B22:$AF22,"UV")/2</f>
        <v>0</v>
      </c>
    </row>
    <row r="22" spans="1:14" ht="17.25" customHeight="1" x14ac:dyDescent="0.2">
      <c r="A22" s="22"/>
      <c r="B22" s="29">
        <f t="shared" si="0"/>
        <v>0</v>
      </c>
      <c r="C22" s="30">
        <f>COUNTIF(Januar!$B23:$AF23,"U")+COUNTIF(Januar!$B23:$AF23,"UN")/2+COUNTIF(Januar!$B23:$AF23,"UV")/2</f>
        <v>0</v>
      </c>
      <c r="D22" s="30">
        <f>COUNTIF(Februar!$B23:$AF23,"U")+COUNTIF(Februar!$B23:$AF23,"UN")/2+COUNTIF(Februar!$B23:$AF23,"UV")/2</f>
        <v>0</v>
      </c>
      <c r="E22" s="30">
        <f>COUNTIF(Maerz!$B23:$AF23,"U")+COUNTIF(Maerz!$B23:$AF23,"UN")/2+COUNTIF(Maerz!$B23:$AF23,"UV")/2</f>
        <v>0</v>
      </c>
      <c r="F22" s="30">
        <f>COUNTIF(April!$B23:$AF23,"U")+COUNTIF(April!$B23:$AF23,"UN")/2+COUNTIF(April!$B23:$AF23,"UV")/2</f>
        <v>0</v>
      </c>
      <c r="G22" s="30">
        <f>COUNTIF(Mai!$B23:$AF23,"U")+COUNTIF(Mai!$B23:$AF23,"UN")/2+COUNTIF(Mai!$B23:$AF23,"UV")/2</f>
        <v>0</v>
      </c>
      <c r="H22" s="30">
        <f>COUNTIF(Juni!$B23:$AF23,"U")+COUNTIF(Juni!$B23:$AF23,"UN")/2+COUNTIF(Juni!$B23:$AF23,"UV")/2</f>
        <v>0</v>
      </c>
      <c r="I22" s="30">
        <f>COUNTIF(Juli!$B23:$AF23,"U")+COUNTIF(Juli!$B23:$AF23,"UN")/2+COUNTIF(Juli!$B23:$AF23,"UV")/2</f>
        <v>0</v>
      </c>
      <c r="J22" s="30">
        <f>COUNTIF(August!$B23:$AF23,"U")+COUNTIF(August!$B23:$AF23,"UN")/2+COUNTIF(August!$B23:$AF23,"UV")/2</f>
        <v>0</v>
      </c>
      <c r="K22" s="30">
        <f>COUNTIF(September!$B23:$AF23,"U")+COUNTIF(September!$B23:$AF23,"UN")/2+COUNTIF(September!$B23:$AF23,"UV")/2</f>
        <v>0</v>
      </c>
      <c r="L22" s="30">
        <f>COUNTIF(Oktober!$B23:$AF23,"U")+COUNTIF(Oktober!$B23:$AF23,"UN")/2+COUNTIF(Oktober!$B23:$AF23,"UV")/2</f>
        <v>0</v>
      </c>
      <c r="M22" s="30">
        <f>COUNTIF(November!$B23:$AF23,"U")+COUNTIF(November!$B23:$AF23,"UN")/2+COUNTIF(November!$B23:$AF23,"UV")/2</f>
        <v>0</v>
      </c>
      <c r="N22" s="30">
        <f>COUNTIF(Dezember!$B23:$AF23,"U")+COUNTIF(Dezember!$B23:$AF23,"UN")/2+COUNTIF(Dezember!$B23:$AF23,"UV")/2</f>
        <v>0</v>
      </c>
    </row>
    <row r="23" spans="1:14" ht="17.25" customHeight="1" x14ac:dyDescent="0.2">
      <c r="A23" s="22"/>
      <c r="B23" s="29">
        <f t="shared" si="0"/>
        <v>0</v>
      </c>
      <c r="C23" s="30">
        <f>COUNTIF(Januar!$B24:$AF24,"U")+COUNTIF(Januar!$B24:$AF24,"UN")/2+COUNTIF(Januar!$B24:$AF24,"UV")/2</f>
        <v>0</v>
      </c>
      <c r="D23" s="30">
        <f>COUNTIF(Februar!$B24:$AF24,"U")+COUNTIF(Februar!$B24:$AF24,"UN")/2+COUNTIF(Februar!$B24:$AF24,"UV")/2</f>
        <v>0</v>
      </c>
      <c r="E23" s="30">
        <f>COUNTIF(Maerz!$B24:$AF24,"U")+COUNTIF(Maerz!$B24:$AF24,"UN")/2+COUNTIF(Maerz!$B24:$AF24,"UV")/2</f>
        <v>0</v>
      </c>
      <c r="F23" s="30">
        <f>COUNTIF(April!$B24:$AF24,"U")+COUNTIF(April!$B24:$AF24,"UN")/2+COUNTIF(April!$B24:$AF24,"UV")/2</f>
        <v>0</v>
      </c>
      <c r="G23" s="30">
        <f>COUNTIF(Mai!$B24:$AF24,"U")+COUNTIF(Mai!$B24:$AF24,"UN")/2+COUNTIF(Mai!$B24:$AF24,"UV")/2</f>
        <v>0</v>
      </c>
      <c r="H23" s="30">
        <f>COUNTIF(Juni!$B24:$AF24,"U")+COUNTIF(Juni!$B24:$AF24,"UN")/2+COUNTIF(Juni!$B24:$AF24,"UV")/2</f>
        <v>0</v>
      </c>
      <c r="I23" s="30">
        <f>COUNTIF(Juli!$B24:$AF24,"U")+COUNTIF(Juli!$B24:$AF24,"UN")/2+COUNTIF(Juli!$B24:$AF24,"UV")/2</f>
        <v>0</v>
      </c>
      <c r="J23" s="30">
        <f>COUNTIF(August!$B24:$AF24,"U")+COUNTIF(August!$B24:$AF24,"UN")/2+COUNTIF(August!$B24:$AF24,"UV")/2</f>
        <v>0</v>
      </c>
      <c r="K23" s="30">
        <f>COUNTIF(September!$B24:$AF24,"U")+COUNTIF(September!$B24:$AF24,"UN")/2+COUNTIF(September!$B24:$AF24,"UV")/2</f>
        <v>0</v>
      </c>
      <c r="L23" s="30">
        <f>COUNTIF(Oktober!$B24:$AF24,"U")+COUNTIF(Oktober!$B24:$AF24,"UN")/2+COUNTIF(Oktober!$B24:$AF24,"UV")/2</f>
        <v>0</v>
      </c>
      <c r="M23" s="30">
        <f>COUNTIF(November!$B24:$AF24,"U")+COUNTIF(November!$B24:$AF24,"UN")/2+COUNTIF(November!$B24:$AF24,"UV")/2</f>
        <v>0</v>
      </c>
      <c r="N23" s="30">
        <f>COUNTIF(Dezember!$B24:$AF24,"U")+COUNTIF(Dezember!$B24:$AF24,"UN")/2+COUNTIF(Dezember!$B24:$AF24,"UV")/2</f>
        <v>0</v>
      </c>
    </row>
    <row r="24" spans="1:14" ht="17.25" customHeight="1" x14ac:dyDescent="0.2">
      <c r="A24" s="22"/>
      <c r="B24" s="29">
        <f t="shared" si="0"/>
        <v>0</v>
      </c>
      <c r="C24" s="30">
        <f>COUNTIF(Januar!$B25:$AF25,"U")+COUNTIF(Januar!$B25:$AF25,"UN")/2+COUNTIF(Januar!$B25:$AF25,"UV")/2</f>
        <v>0</v>
      </c>
      <c r="D24" s="30">
        <f>COUNTIF(Februar!$B25:$AF25,"U")+COUNTIF(Februar!$B25:$AF25,"UN")/2+COUNTIF(Februar!$B25:$AF25,"UV")/2</f>
        <v>0</v>
      </c>
      <c r="E24" s="30">
        <f>COUNTIF(Maerz!$B25:$AF25,"U")+COUNTIF(Maerz!$B25:$AF25,"UN")/2+COUNTIF(Maerz!$B25:$AF25,"UV")/2</f>
        <v>0</v>
      </c>
      <c r="F24" s="30">
        <f>COUNTIF(April!$B25:$AF25,"U")+COUNTIF(April!$B25:$AF25,"UN")/2+COUNTIF(April!$B25:$AF25,"UV")/2</f>
        <v>0</v>
      </c>
      <c r="G24" s="30">
        <f>COUNTIF(Mai!$B25:$AF25,"U")+COUNTIF(Mai!$B25:$AF25,"UN")/2+COUNTIF(Mai!$B25:$AF25,"UV")/2</f>
        <v>0</v>
      </c>
      <c r="H24" s="30">
        <f>COUNTIF(Juni!$B25:$AF25,"U")+COUNTIF(Juni!$B25:$AF25,"UN")/2+COUNTIF(Juni!$B25:$AF25,"UV")/2</f>
        <v>0</v>
      </c>
      <c r="I24" s="30">
        <f>COUNTIF(Juli!$B25:$AF25,"U")+COUNTIF(Juli!$B25:$AF25,"UN")/2+COUNTIF(Juli!$B25:$AF25,"UV")/2</f>
        <v>0</v>
      </c>
      <c r="J24" s="30">
        <f>COUNTIF(August!$B25:$AF25,"U")+COUNTIF(August!$B25:$AF25,"UN")/2+COUNTIF(August!$B25:$AF25,"UV")/2</f>
        <v>0</v>
      </c>
      <c r="K24" s="30">
        <f>COUNTIF(September!$B25:$AF25,"U")+COUNTIF(September!$B25:$AF25,"UN")/2+COUNTIF(September!$B25:$AF25,"UV")/2</f>
        <v>0</v>
      </c>
      <c r="L24" s="30">
        <f>COUNTIF(Oktober!$B25:$AF25,"U")+COUNTIF(Oktober!$B25:$AF25,"UN")/2+COUNTIF(Oktober!$B25:$AF25,"UV")/2</f>
        <v>0</v>
      </c>
      <c r="M24" s="30">
        <f>COUNTIF(November!$B25:$AF25,"U")+COUNTIF(November!$B25:$AF25,"UN")/2+COUNTIF(November!$B25:$AF25,"UV")/2</f>
        <v>0</v>
      </c>
      <c r="N24" s="30">
        <f>COUNTIF(Dezember!$B25:$AF25,"U")+COUNTIF(Dezember!$B25:$AF25,"UN")/2+COUNTIF(Dezember!$B25:$AF25,"UV")/2</f>
        <v>0</v>
      </c>
    </row>
    <row r="25" spans="1:14" ht="17.25" customHeight="1" x14ac:dyDescent="0.2">
      <c r="A25" s="24"/>
      <c r="B25" s="29">
        <f t="shared" si="0"/>
        <v>0</v>
      </c>
      <c r="C25" s="30">
        <f>COUNTIF(Januar!$B26:$AF26,"U")+COUNTIF(Januar!$B26:$AF26,"UN")/2+COUNTIF(Januar!$B26:$AF26,"UV")/2</f>
        <v>0</v>
      </c>
      <c r="D25" s="30">
        <f>COUNTIF(Februar!$B26:$AF26,"U")+COUNTIF(Februar!$B26:$AF26,"UN")/2+COUNTIF(Februar!$B26:$AF26,"UV")/2</f>
        <v>0</v>
      </c>
      <c r="E25" s="30">
        <f>COUNTIF(Maerz!$B26:$AF26,"U")+COUNTIF(Maerz!$B26:$AF26,"UN")/2+COUNTIF(Maerz!$B26:$AF26,"UV")/2</f>
        <v>0</v>
      </c>
      <c r="F25" s="30">
        <f>COUNTIF(April!$B26:$AF26,"U")+COUNTIF(April!$B26:$AF26,"UN")/2+COUNTIF(April!$B26:$AF26,"UV")/2</f>
        <v>0</v>
      </c>
      <c r="G25" s="30">
        <f>COUNTIF(Mai!$B26:$AF26,"U")+COUNTIF(Mai!$B26:$AF26,"UN")/2+COUNTIF(Mai!$B26:$AF26,"UV")/2</f>
        <v>0</v>
      </c>
      <c r="H25" s="30">
        <f>COUNTIF(Juni!$B26:$AF26,"U")+COUNTIF(Juni!$B26:$AF26,"UN")/2+COUNTIF(Juni!$B26:$AF26,"UV")/2</f>
        <v>0</v>
      </c>
      <c r="I25" s="30">
        <f>COUNTIF(Juli!$B26:$AF26,"U")+COUNTIF(Juli!$B26:$AF26,"UN")/2+COUNTIF(Juli!$B26:$AF26,"UV")/2</f>
        <v>0</v>
      </c>
      <c r="J25" s="30">
        <f>COUNTIF(August!$B26:$AF26,"U")+COUNTIF(August!$B26:$AF26,"UN")/2+COUNTIF(August!$B26:$AF26,"UV")/2</f>
        <v>0</v>
      </c>
      <c r="K25" s="30">
        <f>COUNTIF(September!$B26:$AF26,"U")+COUNTIF(September!$B26:$AF26,"UN")/2+COUNTIF(September!$B26:$AF26,"UV")/2</f>
        <v>0</v>
      </c>
      <c r="L25" s="30">
        <f>COUNTIF(Oktober!$B26:$AF26,"U")+COUNTIF(Oktober!$B26:$AF26,"UN")/2+COUNTIF(Oktober!$B26:$AF26,"UV")/2</f>
        <v>0</v>
      </c>
      <c r="M25" s="30">
        <f>COUNTIF(November!$B26:$AF26,"U")+COUNTIF(November!$B26:$AF26,"UN")/2+COUNTIF(November!$B26:$AF26,"UV")/2</f>
        <v>0</v>
      </c>
      <c r="N25" s="30">
        <f>COUNTIF(Dezember!$B26:$AF26,"U")+COUNTIF(Dezember!$B26:$AF26,"UN")/2+COUNTIF(Dezember!$B26:$AF26,"UV")/2</f>
        <v>0</v>
      </c>
    </row>
    <row r="26" spans="1:14" ht="17.25" customHeight="1" x14ac:dyDescent="0.2">
      <c r="A26" s="25"/>
      <c r="B26" s="29">
        <f t="shared" si="0"/>
        <v>0</v>
      </c>
      <c r="C26" s="30">
        <f>COUNTIF(Januar!$B27:$AF27,"U")+COUNTIF(Januar!$B27:$AF27,"UN")/2+COUNTIF(Januar!$B27:$AF27,"UV")/2</f>
        <v>0</v>
      </c>
      <c r="D26" s="30">
        <f>COUNTIF(Februar!$B27:$AF27,"U")+COUNTIF(Februar!$B27:$AF27,"UN")/2+COUNTIF(Februar!$B27:$AF27,"UV")/2</f>
        <v>0</v>
      </c>
      <c r="E26" s="30">
        <f>COUNTIF(Maerz!$B27:$AF27,"U")+COUNTIF(Maerz!$B27:$AF27,"UN")/2+COUNTIF(Maerz!$B27:$AF27,"UV")/2</f>
        <v>0</v>
      </c>
      <c r="F26" s="30">
        <f>COUNTIF(April!$B27:$AF27,"U")+COUNTIF(April!$B27:$AF27,"UN")/2+COUNTIF(April!$B27:$AF27,"UV")/2</f>
        <v>0</v>
      </c>
      <c r="G26" s="30">
        <f>COUNTIF(Mai!$B27:$AF27,"U")+COUNTIF(Mai!$B27:$AF27,"UN")/2+COUNTIF(Mai!$B27:$AF27,"UV")/2</f>
        <v>0</v>
      </c>
      <c r="H26" s="30">
        <f>COUNTIF(Juni!$B27:$AF27,"U")+COUNTIF(Juni!$B27:$AF27,"UN")/2+COUNTIF(Juni!$B27:$AF27,"UV")/2</f>
        <v>0</v>
      </c>
      <c r="I26" s="30">
        <f>COUNTIF(Juli!$B27:$AF27,"U")+COUNTIF(Juli!$B27:$AF27,"UN")/2+COUNTIF(Juli!$B27:$AF27,"UV")/2</f>
        <v>0</v>
      </c>
      <c r="J26" s="30">
        <f>COUNTIF(August!$B27:$AF27,"U")+COUNTIF(August!$B27:$AF27,"UN")/2+COUNTIF(August!$B27:$AF27,"UV")/2</f>
        <v>0</v>
      </c>
      <c r="K26" s="30">
        <f>COUNTIF(September!$B27:$AF27,"U")+COUNTIF(September!$B27:$AF27,"UN")/2+COUNTIF(September!$B27:$AF27,"UV")/2</f>
        <v>0</v>
      </c>
      <c r="L26" s="30">
        <f>COUNTIF(Oktober!$B27:$AF27,"U")+COUNTIF(Oktober!$B27:$AF27,"UN")/2+COUNTIF(Oktober!$B27:$AF27,"UV")/2</f>
        <v>0</v>
      </c>
      <c r="M26" s="30">
        <f>COUNTIF(November!$B27:$AF27,"U")+COUNTIF(November!$B27:$AF27,"UN")/2+COUNTIF(November!$B27:$AF27,"UV")/2</f>
        <v>0</v>
      </c>
      <c r="N26" s="30">
        <f>COUNTIF(Dezember!$B27:$AF27,"U")+COUNTIF(Dezember!$B27:$AF27,"UN")/2+COUNTIF(Dezember!$B27:$AF27,"UV")/2</f>
        <v>0</v>
      </c>
    </row>
    <row r="27" spans="1:14" ht="17.25" customHeight="1" x14ac:dyDescent="0.2">
      <c r="A27" s="25"/>
      <c r="B27" s="29">
        <f t="shared" si="0"/>
        <v>0</v>
      </c>
      <c r="C27" s="30">
        <f>COUNTIF(Januar!$B28:$AF28,"U")+COUNTIF(Januar!$B28:$AF28,"UN")/2+COUNTIF(Januar!$B28:$AF28,"UV")/2</f>
        <v>0</v>
      </c>
      <c r="D27" s="30">
        <f>COUNTIF(Februar!$B28:$AF28,"U")+COUNTIF(Februar!$B28:$AF28,"UN")/2+COUNTIF(Februar!$B28:$AF28,"UV")/2</f>
        <v>0</v>
      </c>
      <c r="E27" s="30">
        <f>COUNTIF(Maerz!$B28:$AF28,"U")+COUNTIF(Maerz!$B28:$AF28,"UN")/2+COUNTIF(Maerz!$B28:$AF28,"UV")/2</f>
        <v>0</v>
      </c>
      <c r="F27" s="30">
        <f>COUNTIF(April!$B28:$AF28,"U")+COUNTIF(April!$B28:$AF28,"UN")/2+COUNTIF(April!$B28:$AF28,"UV")/2</f>
        <v>0</v>
      </c>
      <c r="G27" s="30">
        <f>COUNTIF(Mai!$B28:$AF28,"U")+COUNTIF(Mai!$B28:$AF28,"UN")/2+COUNTIF(Mai!$B28:$AF28,"UV")/2</f>
        <v>0</v>
      </c>
      <c r="H27" s="30">
        <f>COUNTIF(Juni!$B28:$AF28,"U")+COUNTIF(Juni!$B28:$AF28,"UN")/2+COUNTIF(Juni!$B28:$AF28,"UV")/2</f>
        <v>0</v>
      </c>
      <c r="I27" s="30">
        <f>COUNTIF(Juli!$B28:$AF28,"U")+COUNTIF(Juli!$B28:$AF28,"UN")/2+COUNTIF(Juli!$B28:$AF28,"UV")/2</f>
        <v>0</v>
      </c>
      <c r="J27" s="30">
        <f>COUNTIF(August!$B28:$AF28,"U")+COUNTIF(August!$B28:$AF28,"UN")/2+COUNTIF(August!$B28:$AF28,"UV")/2</f>
        <v>0</v>
      </c>
      <c r="K27" s="30">
        <f>COUNTIF(September!$B28:$AF28,"U")+COUNTIF(September!$B28:$AF28,"UN")/2+COUNTIF(September!$B28:$AF28,"UV")/2</f>
        <v>0</v>
      </c>
      <c r="L27" s="30">
        <f>COUNTIF(Oktober!$B28:$AF28,"U")+COUNTIF(Oktober!$B28:$AF28,"UN")/2+COUNTIF(Oktober!$B28:$AF28,"UV")/2</f>
        <v>0</v>
      </c>
      <c r="M27" s="30">
        <f>COUNTIF(November!$B28:$AF28,"U")+COUNTIF(November!$B28:$AF28,"UN")/2+COUNTIF(November!$B28:$AF28,"UV")/2</f>
        <v>0</v>
      </c>
      <c r="N27" s="30">
        <f>COUNTIF(Dezember!$B28:$AF28,"U")+COUNTIF(Dezember!$B28:$AF28,"UN")/2+COUNTIF(Dezember!$B28:$AF28,"UV")/2</f>
        <v>0</v>
      </c>
    </row>
    <row r="28" spans="1:14" ht="17.25" customHeight="1" x14ac:dyDescent="0.2">
      <c r="A28" s="25"/>
      <c r="B28" s="29">
        <f t="shared" si="0"/>
        <v>0</v>
      </c>
      <c r="C28" s="30">
        <f>COUNTIF(Januar!$B29:$AF29,"U")+COUNTIF(Januar!$B29:$AF29,"UN")/2+COUNTIF(Januar!$B29:$AF29,"UV")/2</f>
        <v>0</v>
      </c>
      <c r="D28" s="30">
        <f>COUNTIF(Februar!$B29:$AF29,"U")+COUNTIF(Februar!$B29:$AF29,"UN")/2+COUNTIF(Februar!$B29:$AF29,"UV")/2</f>
        <v>0</v>
      </c>
      <c r="E28" s="30">
        <f>COUNTIF(Maerz!$B29:$AF29,"U")+COUNTIF(Maerz!$B29:$AF29,"UN")/2+COUNTIF(Maerz!$B29:$AF29,"UV")/2</f>
        <v>0</v>
      </c>
      <c r="F28" s="30">
        <f>COUNTIF(April!$B29:$AF29,"U")+COUNTIF(April!$B29:$AF29,"UN")/2+COUNTIF(April!$B29:$AF29,"UV")/2</f>
        <v>0</v>
      </c>
      <c r="G28" s="30">
        <f>COUNTIF(Mai!$B29:$AF29,"U")+COUNTIF(Mai!$B29:$AF29,"UN")/2+COUNTIF(Mai!$B29:$AF29,"UV")/2</f>
        <v>0</v>
      </c>
      <c r="H28" s="30">
        <f>COUNTIF(Juni!$B29:$AF29,"U")+COUNTIF(Juni!$B29:$AF29,"UN")/2+COUNTIF(Juni!$B29:$AF29,"UV")/2</f>
        <v>0</v>
      </c>
      <c r="I28" s="30">
        <f>COUNTIF(Juli!$B29:$AF29,"U")+COUNTIF(Juli!$B29:$AF29,"UN")/2+COUNTIF(Juli!$B29:$AF29,"UV")/2</f>
        <v>0</v>
      </c>
      <c r="J28" s="30">
        <f>COUNTIF(August!$B29:$AF29,"U")+COUNTIF(August!$B29:$AF29,"UN")/2+COUNTIF(August!$B29:$AF29,"UV")/2</f>
        <v>0</v>
      </c>
      <c r="K28" s="30">
        <f>COUNTIF(September!$B29:$AF29,"U")+COUNTIF(September!$B29:$AF29,"UN")/2+COUNTIF(September!$B29:$AF29,"UV")/2</f>
        <v>0</v>
      </c>
      <c r="L28" s="30">
        <f>COUNTIF(Oktober!$B29:$AF29,"U")+COUNTIF(Oktober!$B29:$AF29,"UN")/2+COUNTIF(Oktober!$B29:$AF29,"UV")/2</f>
        <v>0</v>
      </c>
      <c r="M28" s="30">
        <f>COUNTIF(November!$B29:$AF29,"U")+COUNTIF(November!$B29:$AF29,"UN")/2+COUNTIF(November!$B29:$AF29,"UV")/2</f>
        <v>0</v>
      </c>
      <c r="N28" s="30">
        <f>COUNTIF(Dezember!$B29:$AF29,"U")+COUNTIF(Dezember!$B29:$AF29,"UN")/2+COUNTIF(Dezember!$B29:$AF29,"UV")/2</f>
        <v>0</v>
      </c>
    </row>
    <row r="29" spans="1:14" ht="17.25" customHeight="1" x14ac:dyDescent="0.2">
      <c r="A29" s="25"/>
      <c r="B29" s="29">
        <f t="shared" si="0"/>
        <v>0</v>
      </c>
      <c r="C29" s="30">
        <f>COUNTIF(Januar!$B30:$AF30,"U")+COUNTIF(Januar!$B30:$AF30,"UN")/2+COUNTIF(Januar!$B30:$AF30,"UV")/2</f>
        <v>0</v>
      </c>
      <c r="D29" s="30">
        <f>COUNTIF(Februar!$B30:$AF30,"U")+COUNTIF(Februar!$B30:$AF30,"UN")/2+COUNTIF(Februar!$B30:$AF30,"UV")/2</f>
        <v>0</v>
      </c>
      <c r="E29" s="30">
        <f>COUNTIF(Maerz!$B30:$AF30,"U")+COUNTIF(Maerz!$B30:$AF30,"UN")/2+COUNTIF(Maerz!$B30:$AF30,"UV")/2</f>
        <v>0</v>
      </c>
      <c r="F29" s="30">
        <f>COUNTIF(April!$B30:$AF30,"U")+COUNTIF(April!$B30:$AF30,"UN")/2+COUNTIF(April!$B30:$AF30,"UV")/2</f>
        <v>0</v>
      </c>
      <c r="G29" s="30">
        <f>COUNTIF(Mai!$B30:$AF30,"U")+COUNTIF(Mai!$B30:$AF30,"UN")/2+COUNTIF(Mai!$B30:$AF30,"UV")/2</f>
        <v>0</v>
      </c>
      <c r="H29" s="30">
        <f>COUNTIF(Juni!$B30:$AF30,"U")+COUNTIF(Juni!$B30:$AF30,"UN")/2+COUNTIF(Juni!$B30:$AF30,"UV")/2</f>
        <v>0</v>
      </c>
      <c r="I29" s="30">
        <f>COUNTIF(Juli!$B30:$AF30,"U")+COUNTIF(Juli!$B30:$AF30,"UN")/2+COUNTIF(Juli!$B30:$AF30,"UV")/2</f>
        <v>0</v>
      </c>
      <c r="J29" s="30">
        <f>COUNTIF(August!$B30:$AF30,"U")+COUNTIF(August!$B30:$AF30,"UN")/2+COUNTIF(August!$B30:$AF30,"UV")/2</f>
        <v>0</v>
      </c>
      <c r="K29" s="30">
        <f>COUNTIF(September!$B30:$AF30,"U")+COUNTIF(September!$B30:$AF30,"UN")/2+COUNTIF(September!$B30:$AF30,"UV")/2</f>
        <v>0</v>
      </c>
      <c r="L29" s="30">
        <f>COUNTIF(Oktober!$B30:$AF30,"U")+COUNTIF(Oktober!$B30:$AF30,"UN")/2+COUNTIF(Oktober!$B30:$AF30,"UV")/2</f>
        <v>0</v>
      </c>
      <c r="M29" s="30">
        <f>COUNTIF(November!$B30:$AF30,"U")+COUNTIF(November!$B30:$AF30,"UN")/2+COUNTIF(November!$B30:$AF30,"UV")/2</f>
        <v>0</v>
      </c>
      <c r="N29" s="30">
        <f>COUNTIF(Dezember!$B30:$AF30,"U")+COUNTIF(Dezember!$B30:$AF30,"UN")/2+COUNTIF(Dezember!$B30:$AF30,"UV")/2</f>
        <v>0</v>
      </c>
    </row>
    <row r="30" spans="1:14" ht="17.25" customHeight="1" x14ac:dyDescent="0.2">
      <c r="A30" s="25"/>
      <c r="B30" s="29">
        <f t="shared" si="0"/>
        <v>0</v>
      </c>
      <c r="C30" s="30">
        <f>COUNTIF(Januar!$B31:$AF31,"U")+COUNTIF(Januar!$B31:$AF31,"UN")/2+COUNTIF(Januar!$B31:$AF31,"UV")/2</f>
        <v>0</v>
      </c>
      <c r="D30" s="30">
        <f>COUNTIF(Februar!$B31:$AF31,"U")+COUNTIF(Februar!$B31:$AF31,"UN")/2+COUNTIF(Februar!$B31:$AF31,"UV")/2</f>
        <v>0</v>
      </c>
      <c r="E30" s="30">
        <f>COUNTIF(Maerz!$B31:$AF31,"U")+COUNTIF(Maerz!$B31:$AF31,"UN")/2+COUNTIF(Maerz!$B31:$AF31,"UV")/2</f>
        <v>0</v>
      </c>
      <c r="F30" s="30">
        <f>COUNTIF(April!$B31:$AF31,"U")+COUNTIF(April!$B31:$AF31,"UN")/2+COUNTIF(April!$B31:$AF31,"UV")/2</f>
        <v>0</v>
      </c>
      <c r="G30" s="30">
        <f>COUNTIF(Mai!$B31:$AF31,"U")+COUNTIF(Mai!$B31:$AF31,"UN")/2+COUNTIF(Mai!$B31:$AF31,"UV")/2</f>
        <v>0</v>
      </c>
      <c r="H30" s="30">
        <f>COUNTIF(Juni!$B31:$AF31,"U")+COUNTIF(Juni!$B31:$AF31,"UN")/2+COUNTIF(Juni!$B31:$AF31,"UV")/2</f>
        <v>0</v>
      </c>
      <c r="I30" s="30">
        <f>COUNTIF(Juli!$B31:$AF31,"U")+COUNTIF(Juli!$B31:$AF31,"UN")/2+COUNTIF(Juli!$B31:$AF31,"UV")/2</f>
        <v>0</v>
      </c>
      <c r="J30" s="30">
        <f>COUNTIF(August!$B31:$AF31,"U")+COUNTIF(August!$B31:$AF31,"UN")/2+COUNTIF(August!$B31:$AF31,"UV")/2</f>
        <v>0</v>
      </c>
      <c r="K30" s="30">
        <f>COUNTIF(September!$B31:$AF31,"U")+COUNTIF(September!$B31:$AF31,"UN")/2+COUNTIF(September!$B31:$AF31,"UV")/2</f>
        <v>0</v>
      </c>
      <c r="L30" s="30">
        <f>COUNTIF(Oktober!$B31:$AF31,"U")+COUNTIF(Oktober!$B31:$AF31,"UN")/2+COUNTIF(Oktober!$B31:$AF31,"UV")/2</f>
        <v>0</v>
      </c>
      <c r="M30" s="30">
        <f>COUNTIF(November!$B31:$AF31,"U")+COUNTIF(November!$B31:$AF31,"UN")/2+COUNTIF(November!$B31:$AF31,"UV")/2</f>
        <v>0</v>
      </c>
      <c r="N30" s="30">
        <f>COUNTIF(Dezember!$B31:$AF31,"U")+COUNTIF(Dezember!$B31:$AF31,"UN")/2+COUNTIF(Dezember!$B31:$AF31,"UV")/2</f>
        <v>0</v>
      </c>
    </row>
    <row r="31" spans="1:14" ht="17.25" customHeight="1" x14ac:dyDescent="0.2">
      <c r="A31" s="22"/>
      <c r="B31" s="29">
        <f t="shared" si="0"/>
        <v>0</v>
      </c>
      <c r="C31" s="30">
        <f>COUNTIF(Januar!$B32:$AF32,"U")+COUNTIF(Januar!$B32:$AF32,"UN")/2+COUNTIF(Januar!$B32:$AF32,"UV")/2</f>
        <v>0</v>
      </c>
      <c r="D31" s="30">
        <f>COUNTIF(Februar!$B32:$AF32,"U")+COUNTIF(Februar!$B32:$AF32,"UN")/2+COUNTIF(Februar!$B32:$AF32,"UV")/2</f>
        <v>0</v>
      </c>
      <c r="E31" s="30">
        <f>COUNTIF(Maerz!$B32:$AF32,"U")+COUNTIF(Maerz!$B32:$AF32,"UN")/2+COUNTIF(Maerz!$B32:$AF32,"UV")/2</f>
        <v>0</v>
      </c>
      <c r="F31" s="30">
        <f>COUNTIF(April!$B32:$AF32,"U")+COUNTIF(April!$B32:$AF32,"UN")/2+COUNTIF(April!$B32:$AF32,"UV")/2</f>
        <v>0</v>
      </c>
      <c r="G31" s="30">
        <f>COUNTIF(Mai!$B32:$AF32,"U")+COUNTIF(Mai!$B32:$AF32,"UN")/2+COUNTIF(Mai!$B32:$AF32,"UV")/2</f>
        <v>0</v>
      </c>
      <c r="H31" s="30">
        <f>COUNTIF(Juni!$B32:$AF32,"U")+COUNTIF(Juni!$B32:$AF32,"UN")/2+COUNTIF(Juni!$B32:$AF32,"UV")/2</f>
        <v>0</v>
      </c>
      <c r="I31" s="30">
        <f>COUNTIF(Juli!$B32:$AF32,"U")+COUNTIF(Juli!$B32:$AF32,"UN")/2+COUNTIF(Juli!$B32:$AF32,"UV")/2</f>
        <v>0</v>
      </c>
      <c r="J31" s="30">
        <f>COUNTIF(August!$B32:$AF32,"U")+COUNTIF(August!$B32:$AF32,"UN")/2+COUNTIF(August!$B32:$AF32,"UV")/2</f>
        <v>0</v>
      </c>
      <c r="K31" s="30">
        <f>COUNTIF(September!$B32:$AF32,"U")+COUNTIF(September!$B32:$AF32,"UN")/2+COUNTIF(September!$B32:$AF32,"UV")/2</f>
        <v>0</v>
      </c>
      <c r="L31" s="30">
        <f>COUNTIF(Oktober!$B32:$AF32,"U")+COUNTIF(Oktober!$B32:$AF32,"UN")/2+COUNTIF(Oktober!$B32:$AF32,"UV")/2</f>
        <v>0</v>
      </c>
      <c r="M31" s="30">
        <f>COUNTIF(November!$B32:$AF32,"U")+COUNTIF(November!$B32:$AF32,"UN")/2+COUNTIF(November!$B32:$AF32,"UV")/2</f>
        <v>0</v>
      </c>
      <c r="N31" s="30">
        <f>COUNTIF(Dezember!$B32:$AF32,"U")+COUNTIF(Dezember!$B32:$AF32,"UN")/2+COUNTIF(Dezember!$B32:$AF32,"UV")/2</f>
        <v>0</v>
      </c>
    </row>
    <row r="32" spans="1:14" ht="17.25" customHeight="1" x14ac:dyDescent="0.2">
      <c r="A32" s="22"/>
      <c r="B32" s="29">
        <f t="shared" si="0"/>
        <v>0</v>
      </c>
      <c r="C32" s="30">
        <f>COUNTIF(Januar!$B33:$AF33,"U")+COUNTIF(Januar!$B33:$AF33,"UN")/2+COUNTIF(Januar!$B33:$AF33,"UV")/2</f>
        <v>0</v>
      </c>
      <c r="D32" s="30">
        <f>COUNTIF(Februar!$B33:$AF33,"U")+COUNTIF(Februar!$B33:$AF33,"UN")/2+COUNTIF(Februar!$B33:$AF33,"UV")/2</f>
        <v>0</v>
      </c>
      <c r="E32" s="30">
        <f>COUNTIF(Maerz!$B33:$AF33,"U")+COUNTIF(Maerz!$B33:$AF33,"UN")/2+COUNTIF(Maerz!$B33:$AF33,"UV")/2</f>
        <v>0</v>
      </c>
      <c r="F32" s="30">
        <f>COUNTIF(April!$B33:$AF33,"U")+COUNTIF(April!$B33:$AF33,"UN")/2+COUNTIF(April!$B33:$AF33,"UV")/2</f>
        <v>0</v>
      </c>
      <c r="G32" s="30">
        <f>COUNTIF(Mai!$B33:$AF33,"U")+COUNTIF(Mai!$B33:$AF33,"UN")/2+COUNTIF(Mai!$B33:$AF33,"UV")/2</f>
        <v>0</v>
      </c>
      <c r="H32" s="30">
        <f>COUNTIF(Juni!$B33:$AF33,"U")+COUNTIF(Juni!$B33:$AF33,"UN")/2+COUNTIF(Juni!$B33:$AF33,"UV")/2</f>
        <v>0</v>
      </c>
      <c r="I32" s="30">
        <f>COUNTIF(Juli!$B33:$AF33,"U")+COUNTIF(Juli!$B33:$AF33,"UN")/2+COUNTIF(Juli!$B33:$AF33,"UV")/2</f>
        <v>0</v>
      </c>
      <c r="J32" s="30">
        <f>COUNTIF(August!$B33:$AF33,"U")+COUNTIF(August!$B33:$AF33,"UN")/2+COUNTIF(August!$B33:$AF33,"UV")/2</f>
        <v>0</v>
      </c>
      <c r="K32" s="30">
        <f>COUNTIF(September!$B33:$AF33,"U")+COUNTIF(September!$B33:$AF33,"UN")/2+COUNTIF(September!$B33:$AF33,"UV")/2</f>
        <v>0</v>
      </c>
      <c r="L32" s="30">
        <f>COUNTIF(Oktober!$B33:$AF33,"U")+COUNTIF(Oktober!$B33:$AF33,"UN")/2+COUNTIF(Oktober!$B33:$AF33,"UV")/2</f>
        <v>0</v>
      </c>
      <c r="M32" s="30">
        <f>COUNTIF(November!$B33:$AF33,"U")+COUNTIF(November!$B33:$AF33,"UN")/2+COUNTIF(November!$B33:$AF33,"UV")/2</f>
        <v>0</v>
      </c>
      <c r="N32" s="30">
        <f>COUNTIF(Dezember!$B33:$AF33,"U")+COUNTIF(Dezember!$B33:$AF33,"UN")/2+COUNTIF(Dezember!$B33:$AF33,"UV")/2</f>
        <v>0</v>
      </c>
    </row>
    <row r="33" spans="1:6" ht="12" customHeight="1" x14ac:dyDescent="0.2">
      <c r="A33" s="7"/>
    </row>
    <row r="34" spans="1:6" ht="12" customHeight="1" x14ac:dyDescent="0.2">
      <c r="A34" s="7"/>
      <c r="B34" s="6" t="s">
        <v>51</v>
      </c>
      <c r="E34" s="6" t="s">
        <v>7</v>
      </c>
      <c r="F34" s="6" t="s">
        <v>52</v>
      </c>
    </row>
    <row r="35" spans="1:6" ht="12" customHeight="1" x14ac:dyDescent="0.2">
      <c r="A35" s="7"/>
      <c r="E35" s="6" t="s">
        <v>14</v>
      </c>
      <c r="F35" s="6" t="s">
        <v>53</v>
      </c>
    </row>
    <row r="36" spans="1:6" ht="12" customHeight="1" x14ac:dyDescent="0.2">
      <c r="A36" s="7"/>
      <c r="E36" s="6" t="s">
        <v>16</v>
      </c>
      <c r="F36" s="6" t="s">
        <v>53</v>
      </c>
    </row>
    <row r="37" spans="1:6" ht="12" customHeight="1" x14ac:dyDescent="0.2">
      <c r="A37" s="7"/>
      <c r="E37" s="6" t="s">
        <v>10</v>
      </c>
      <c r="F37" s="6" t="s">
        <v>54</v>
      </c>
    </row>
    <row r="38" spans="1:6" ht="12" customHeight="1" x14ac:dyDescent="0.2">
      <c r="E38" s="6" t="s">
        <v>12</v>
      </c>
      <c r="F38" s="6" t="s">
        <v>54</v>
      </c>
    </row>
  </sheetData>
  <mergeCells count="1">
    <mergeCell ref="B1:C1"/>
  </mergeCells>
  <pageMargins left="0.78740157499999996" right="0.78740157499999996" top="0.984251969" bottom="0.984251969" header="0.4921259845" footer="0.4921259845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8223-0DEB-4748-A99D-4EF2F8A447ED}">
  <sheetPr>
    <pageSetUpPr fitToPage="1"/>
  </sheetPr>
  <dimension ref="A1:AF39"/>
  <sheetViews>
    <sheetView workbookViewId="0">
      <pane xSplit="1" ySplit="3" topLeftCell="B4" activePane="bottomRight" state="frozen"/>
      <selection activeCell="A4" sqref="A4:A33"/>
      <selection pane="topRight" activeCell="A4" sqref="A4:A33"/>
      <selection pane="bottomLeft" activeCell="A4" sqref="A4:A33"/>
      <selection pane="bottomRight" activeCell="C4" sqref="C4"/>
    </sheetView>
  </sheetViews>
  <sheetFormatPr baseColWidth="10" defaultRowHeight="11.25" x14ac:dyDescent="0.2"/>
  <cols>
    <col min="1" max="1" width="22" style="6" customWidth="1"/>
    <col min="2" max="32" width="4.42578125" style="6" customWidth="1"/>
    <col min="33" max="16384" width="11.42578125" style="6"/>
  </cols>
  <sheetData>
    <row r="1" spans="1:32" ht="17.25" customHeight="1" x14ac:dyDescent="0.2">
      <c r="A1" s="10">
        <f>DATE(Jahr,1,1)</f>
        <v>41275</v>
      </c>
    </row>
    <row r="2" spans="1:32" ht="17.25" customHeight="1" x14ac:dyDescent="0.2">
      <c r="A2" s="33" t="s">
        <v>20</v>
      </c>
      <c r="B2" s="1" t="str">
        <f t="shared" ref="B2:AF2" si="0">VLOOKUP(WEEKDAY(B3,2),Wochentage,2,FALSE)</f>
        <v>Di</v>
      </c>
      <c r="C2" s="1" t="str">
        <f t="shared" si="0"/>
        <v>Mi</v>
      </c>
      <c r="D2" s="1" t="str">
        <f t="shared" si="0"/>
        <v>Do</v>
      </c>
      <c r="E2" s="1" t="str">
        <f t="shared" si="0"/>
        <v>Fr</v>
      </c>
      <c r="F2" s="1" t="str">
        <f t="shared" si="0"/>
        <v>Sa</v>
      </c>
      <c r="G2" s="1" t="str">
        <f t="shared" si="0"/>
        <v>So</v>
      </c>
      <c r="H2" s="1" t="str">
        <f t="shared" si="0"/>
        <v>Mo</v>
      </c>
      <c r="I2" s="1" t="str">
        <f t="shared" si="0"/>
        <v>Di</v>
      </c>
      <c r="J2" s="1" t="str">
        <f t="shared" si="0"/>
        <v>Mi</v>
      </c>
      <c r="K2" s="1" t="str">
        <f t="shared" si="0"/>
        <v>Do</v>
      </c>
      <c r="L2" s="1" t="str">
        <f t="shared" si="0"/>
        <v>Fr</v>
      </c>
      <c r="M2" s="1" t="str">
        <f t="shared" si="0"/>
        <v>Sa</v>
      </c>
      <c r="N2" s="1" t="str">
        <f t="shared" si="0"/>
        <v>So</v>
      </c>
      <c r="O2" s="1" t="str">
        <f t="shared" si="0"/>
        <v>Mo</v>
      </c>
      <c r="P2" s="1" t="str">
        <f t="shared" si="0"/>
        <v>Di</v>
      </c>
      <c r="Q2" s="1" t="str">
        <f t="shared" si="0"/>
        <v>Mi</v>
      </c>
      <c r="R2" s="1" t="str">
        <f t="shared" si="0"/>
        <v>Do</v>
      </c>
      <c r="S2" s="1" t="str">
        <f t="shared" si="0"/>
        <v>Fr</v>
      </c>
      <c r="T2" s="1" t="str">
        <f t="shared" si="0"/>
        <v>Sa</v>
      </c>
      <c r="U2" s="1" t="str">
        <f t="shared" si="0"/>
        <v>So</v>
      </c>
      <c r="V2" s="1" t="str">
        <f t="shared" si="0"/>
        <v>Mo</v>
      </c>
      <c r="W2" s="1" t="str">
        <f t="shared" si="0"/>
        <v>Di</v>
      </c>
      <c r="X2" s="1" t="str">
        <f t="shared" si="0"/>
        <v>Mi</v>
      </c>
      <c r="Y2" s="1" t="str">
        <f t="shared" si="0"/>
        <v>Do</v>
      </c>
      <c r="Z2" s="1" t="str">
        <f t="shared" si="0"/>
        <v>Fr</v>
      </c>
      <c r="AA2" s="1" t="str">
        <f t="shared" si="0"/>
        <v>Sa</v>
      </c>
      <c r="AB2" s="1" t="str">
        <f t="shared" si="0"/>
        <v>So</v>
      </c>
      <c r="AC2" s="1" t="str">
        <f t="shared" si="0"/>
        <v>Mo</v>
      </c>
      <c r="AD2" s="1" t="str">
        <f t="shared" si="0"/>
        <v>Di</v>
      </c>
      <c r="AE2" s="1" t="str">
        <f t="shared" si="0"/>
        <v>Mi</v>
      </c>
      <c r="AF2" s="1" t="str">
        <f t="shared" si="0"/>
        <v>Do</v>
      </c>
    </row>
    <row r="3" spans="1:32" ht="17.25" customHeight="1" x14ac:dyDescent="0.2">
      <c r="A3" s="34"/>
      <c r="B3" s="2">
        <f>A1</f>
        <v>41275</v>
      </c>
      <c r="C3" s="2">
        <f>B3+1</f>
        <v>41276</v>
      </c>
      <c r="D3" s="2">
        <f t="shared" ref="D3:AF3" si="1">C3+1</f>
        <v>41277</v>
      </c>
      <c r="E3" s="2">
        <f t="shared" si="1"/>
        <v>41278</v>
      </c>
      <c r="F3" s="2">
        <f t="shared" si="1"/>
        <v>41279</v>
      </c>
      <c r="G3" s="2">
        <f t="shared" si="1"/>
        <v>41280</v>
      </c>
      <c r="H3" s="2">
        <f t="shared" si="1"/>
        <v>41281</v>
      </c>
      <c r="I3" s="2">
        <f t="shared" si="1"/>
        <v>41282</v>
      </c>
      <c r="J3" s="2">
        <f t="shared" si="1"/>
        <v>41283</v>
      </c>
      <c r="K3" s="2">
        <f t="shared" si="1"/>
        <v>41284</v>
      </c>
      <c r="L3" s="2">
        <f t="shared" si="1"/>
        <v>41285</v>
      </c>
      <c r="M3" s="2">
        <f t="shared" si="1"/>
        <v>41286</v>
      </c>
      <c r="N3" s="2">
        <f t="shared" si="1"/>
        <v>41287</v>
      </c>
      <c r="O3" s="2">
        <f t="shared" si="1"/>
        <v>41288</v>
      </c>
      <c r="P3" s="2">
        <f t="shared" si="1"/>
        <v>41289</v>
      </c>
      <c r="Q3" s="2">
        <f t="shared" si="1"/>
        <v>41290</v>
      </c>
      <c r="R3" s="2">
        <f t="shared" si="1"/>
        <v>41291</v>
      </c>
      <c r="S3" s="2">
        <f t="shared" si="1"/>
        <v>41292</v>
      </c>
      <c r="T3" s="2">
        <f t="shared" si="1"/>
        <v>41293</v>
      </c>
      <c r="U3" s="2">
        <f t="shared" si="1"/>
        <v>41294</v>
      </c>
      <c r="V3" s="2">
        <f t="shared" si="1"/>
        <v>41295</v>
      </c>
      <c r="W3" s="2">
        <f t="shared" si="1"/>
        <v>41296</v>
      </c>
      <c r="X3" s="2">
        <f t="shared" si="1"/>
        <v>41297</v>
      </c>
      <c r="Y3" s="2">
        <f t="shared" si="1"/>
        <v>41298</v>
      </c>
      <c r="Z3" s="2">
        <f t="shared" si="1"/>
        <v>41299</v>
      </c>
      <c r="AA3" s="2">
        <f t="shared" si="1"/>
        <v>41300</v>
      </c>
      <c r="AB3" s="2">
        <f t="shared" si="1"/>
        <v>41301</v>
      </c>
      <c r="AC3" s="2">
        <f t="shared" si="1"/>
        <v>41302</v>
      </c>
      <c r="AD3" s="2">
        <f t="shared" si="1"/>
        <v>41303</v>
      </c>
      <c r="AE3" s="2">
        <f t="shared" si="1"/>
        <v>41304</v>
      </c>
      <c r="AF3" s="2">
        <f t="shared" si="1"/>
        <v>41305</v>
      </c>
    </row>
    <row r="4" spans="1:32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ht="12" customHeight="1" x14ac:dyDescent="0.2">
      <c r="A34" s="7"/>
    </row>
    <row r="35" spans="1:32" ht="12" customHeight="1" x14ac:dyDescent="0.2">
      <c r="A35" s="7"/>
      <c r="B35" s="6" t="s">
        <v>7</v>
      </c>
      <c r="C35" s="6" t="s">
        <v>8</v>
      </c>
      <c r="D35" s="6" t="s">
        <v>9</v>
      </c>
    </row>
    <row r="36" spans="1:32" ht="12" customHeight="1" x14ac:dyDescent="0.2">
      <c r="A36" s="7"/>
      <c r="B36" s="6" t="s">
        <v>14</v>
      </c>
      <c r="C36" s="6" t="s">
        <v>8</v>
      </c>
      <c r="D36" s="6" t="s">
        <v>15</v>
      </c>
    </row>
    <row r="37" spans="1:32" ht="12" customHeight="1" x14ac:dyDescent="0.2">
      <c r="A37" s="7"/>
      <c r="B37" s="6" t="s">
        <v>16</v>
      </c>
      <c r="C37" s="6" t="s">
        <v>8</v>
      </c>
      <c r="D37" s="6" t="s">
        <v>17</v>
      </c>
    </row>
    <row r="38" spans="1:32" ht="12" customHeight="1" x14ac:dyDescent="0.2">
      <c r="A38" s="7"/>
      <c r="B38" s="6" t="s">
        <v>10</v>
      </c>
      <c r="C38" s="6" t="s">
        <v>8</v>
      </c>
      <c r="D38" s="6" t="s">
        <v>11</v>
      </c>
    </row>
    <row r="39" spans="1:32" ht="12" customHeight="1" x14ac:dyDescent="0.2">
      <c r="B39" s="6" t="s">
        <v>12</v>
      </c>
      <c r="C39" s="6" t="s">
        <v>8</v>
      </c>
      <c r="D39" s="6" t="s">
        <v>13</v>
      </c>
    </row>
  </sheetData>
  <mergeCells count="1">
    <mergeCell ref="A2:A3"/>
  </mergeCells>
  <phoneticPr fontId="3" type="noConversion"/>
  <conditionalFormatting sqref="B2:AF33">
    <cfRule type="expression" dxfId="29" priority="3" stopIfTrue="1">
      <formula>OR(B$2="Sa",B$2="So")</formula>
    </cfRule>
    <cfRule type="expression" dxfId="28" priority="4" stopIfTrue="1">
      <formula>NOT(ISERROR(VLOOKUP(B$3,Feiertage,1,FALSE)))</formula>
    </cfRule>
  </conditionalFormatting>
  <pageMargins left="0.78740157499999996" right="0.78740157499999996" top="0.984251969" bottom="0.984251969" header="0.4921259845" footer="0.4921259845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0FAD-7DDE-4696-BF5D-10B62C674AEE}">
  <sheetPr>
    <pageSetUpPr fitToPage="1"/>
  </sheetPr>
  <dimension ref="A1:AG39"/>
  <sheetViews>
    <sheetView workbookViewId="0">
      <pane xSplit="1" ySplit="3" topLeftCell="B4" activePane="bottomRight" state="frozen"/>
      <selection activeCell="A4" sqref="A4:A33"/>
      <selection pane="topRight" activeCell="A4" sqref="A4:A33"/>
      <selection pane="bottomLeft" activeCell="A4" sqref="A4:A33"/>
      <selection pane="bottomRight" activeCell="B4" sqref="B4"/>
    </sheetView>
  </sheetViews>
  <sheetFormatPr baseColWidth="10" defaultRowHeight="11.25" x14ac:dyDescent="0.2"/>
  <cols>
    <col min="1" max="1" width="22" style="6" customWidth="1"/>
    <col min="2" max="32" width="4.42578125" style="6" customWidth="1"/>
    <col min="33" max="16384" width="11.42578125" style="6"/>
  </cols>
  <sheetData>
    <row r="1" spans="1:33" ht="17.25" customHeight="1" x14ac:dyDescent="0.2">
      <c r="A1" s="10">
        <f>DATE(Jahr,2,1)</f>
        <v>41306</v>
      </c>
      <c r="AD1" s="3"/>
      <c r="AE1" s="3"/>
      <c r="AF1" s="3"/>
      <c r="AG1" s="3"/>
    </row>
    <row r="2" spans="1:33" ht="17.25" customHeight="1" x14ac:dyDescent="0.2">
      <c r="A2" s="33" t="s">
        <v>20</v>
      </c>
      <c r="B2" s="1" t="str">
        <f t="shared" ref="B2:AC2" si="0">VLOOKUP(WEEKDAY(B3,2),Wochentage,2,FALSE)</f>
        <v>Fr</v>
      </c>
      <c r="C2" s="1" t="str">
        <f t="shared" si="0"/>
        <v>Sa</v>
      </c>
      <c r="D2" s="1" t="str">
        <f t="shared" si="0"/>
        <v>So</v>
      </c>
      <c r="E2" s="1" t="str">
        <f t="shared" si="0"/>
        <v>Mo</v>
      </c>
      <c r="F2" s="1" t="str">
        <f t="shared" si="0"/>
        <v>Di</v>
      </c>
      <c r="G2" s="1" t="str">
        <f t="shared" si="0"/>
        <v>Mi</v>
      </c>
      <c r="H2" s="1" t="str">
        <f t="shared" si="0"/>
        <v>Do</v>
      </c>
      <c r="I2" s="1" t="str">
        <f t="shared" si="0"/>
        <v>Fr</v>
      </c>
      <c r="J2" s="1" t="str">
        <f t="shared" si="0"/>
        <v>Sa</v>
      </c>
      <c r="K2" s="1" t="str">
        <f t="shared" si="0"/>
        <v>So</v>
      </c>
      <c r="L2" s="1" t="str">
        <f t="shared" si="0"/>
        <v>Mo</v>
      </c>
      <c r="M2" s="1" t="str">
        <f t="shared" si="0"/>
        <v>Di</v>
      </c>
      <c r="N2" s="1" t="str">
        <f t="shared" si="0"/>
        <v>Mi</v>
      </c>
      <c r="O2" s="1" t="str">
        <f t="shared" si="0"/>
        <v>Do</v>
      </c>
      <c r="P2" s="1" t="str">
        <f t="shared" si="0"/>
        <v>Fr</v>
      </c>
      <c r="Q2" s="1" t="str">
        <f t="shared" si="0"/>
        <v>Sa</v>
      </c>
      <c r="R2" s="1" t="str">
        <f t="shared" si="0"/>
        <v>So</v>
      </c>
      <c r="S2" s="1" t="str">
        <f t="shared" si="0"/>
        <v>Mo</v>
      </c>
      <c r="T2" s="1" t="str">
        <f t="shared" si="0"/>
        <v>Di</v>
      </c>
      <c r="U2" s="1" t="str">
        <f t="shared" si="0"/>
        <v>Mi</v>
      </c>
      <c r="V2" s="1" t="str">
        <f t="shared" si="0"/>
        <v>Do</v>
      </c>
      <c r="W2" s="1" t="str">
        <f t="shared" si="0"/>
        <v>Fr</v>
      </c>
      <c r="X2" s="1" t="str">
        <f t="shared" si="0"/>
        <v>Sa</v>
      </c>
      <c r="Y2" s="1" t="str">
        <f t="shared" si="0"/>
        <v>So</v>
      </c>
      <c r="Z2" s="1" t="str">
        <f t="shared" si="0"/>
        <v>Mo</v>
      </c>
      <c r="AA2" s="1" t="str">
        <f t="shared" si="0"/>
        <v>Di</v>
      </c>
      <c r="AB2" s="1" t="str">
        <f t="shared" si="0"/>
        <v>Mi</v>
      </c>
      <c r="AC2" s="1" t="str">
        <f t="shared" si="0"/>
        <v>Do</v>
      </c>
      <c r="AD2" s="13" t="str">
        <f>IF(Schaltjahr,VLOOKUP(WEEKDAY(AD3,2),Wochentage,2,FALSE),"")</f>
        <v/>
      </c>
      <c r="AE2" s="3"/>
      <c r="AF2" s="3"/>
      <c r="AG2" s="3"/>
    </row>
    <row r="3" spans="1:33" ht="17.25" customHeight="1" x14ac:dyDescent="0.2">
      <c r="A3" s="34"/>
      <c r="B3" s="2">
        <f>A1</f>
        <v>41306</v>
      </c>
      <c r="C3" s="2">
        <f t="shared" ref="C3:AC3" si="1">B3+1</f>
        <v>41307</v>
      </c>
      <c r="D3" s="2">
        <f t="shared" si="1"/>
        <v>41308</v>
      </c>
      <c r="E3" s="2">
        <f t="shared" si="1"/>
        <v>41309</v>
      </c>
      <c r="F3" s="2">
        <f t="shared" si="1"/>
        <v>41310</v>
      </c>
      <c r="G3" s="2">
        <f t="shared" si="1"/>
        <v>41311</v>
      </c>
      <c r="H3" s="2">
        <f t="shared" si="1"/>
        <v>41312</v>
      </c>
      <c r="I3" s="2">
        <f t="shared" si="1"/>
        <v>41313</v>
      </c>
      <c r="J3" s="2">
        <f t="shared" si="1"/>
        <v>41314</v>
      </c>
      <c r="K3" s="2">
        <f t="shared" si="1"/>
        <v>41315</v>
      </c>
      <c r="L3" s="2">
        <f t="shared" si="1"/>
        <v>41316</v>
      </c>
      <c r="M3" s="2">
        <f t="shared" si="1"/>
        <v>41317</v>
      </c>
      <c r="N3" s="2">
        <f t="shared" si="1"/>
        <v>41318</v>
      </c>
      <c r="O3" s="2">
        <f t="shared" si="1"/>
        <v>41319</v>
      </c>
      <c r="P3" s="2">
        <f t="shared" si="1"/>
        <v>41320</v>
      </c>
      <c r="Q3" s="2">
        <f t="shared" si="1"/>
        <v>41321</v>
      </c>
      <c r="R3" s="2">
        <f t="shared" si="1"/>
        <v>41322</v>
      </c>
      <c r="S3" s="2">
        <f t="shared" si="1"/>
        <v>41323</v>
      </c>
      <c r="T3" s="2">
        <f t="shared" si="1"/>
        <v>41324</v>
      </c>
      <c r="U3" s="2">
        <f t="shared" si="1"/>
        <v>41325</v>
      </c>
      <c r="V3" s="2">
        <f t="shared" si="1"/>
        <v>41326</v>
      </c>
      <c r="W3" s="2">
        <f t="shared" si="1"/>
        <v>41327</v>
      </c>
      <c r="X3" s="2">
        <f t="shared" si="1"/>
        <v>41328</v>
      </c>
      <c r="Y3" s="2">
        <f t="shared" si="1"/>
        <v>41329</v>
      </c>
      <c r="Z3" s="2">
        <f t="shared" si="1"/>
        <v>41330</v>
      </c>
      <c r="AA3" s="2">
        <f t="shared" si="1"/>
        <v>41331</v>
      </c>
      <c r="AB3" s="2">
        <f t="shared" si="1"/>
        <v>41332</v>
      </c>
      <c r="AC3" s="2">
        <f t="shared" si="1"/>
        <v>41333</v>
      </c>
      <c r="AD3" s="12" t="str">
        <f>IF(Schaltjahr,AC3+1,"")</f>
        <v/>
      </c>
      <c r="AE3" s="3"/>
      <c r="AF3" s="3"/>
      <c r="AG3" s="3"/>
    </row>
    <row r="4" spans="1:33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4"/>
      <c r="AE4" s="3"/>
      <c r="AF4" s="3"/>
      <c r="AG4" s="3"/>
    </row>
    <row r="5" spans="1:33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4"/>
      <c r="AE5" s="3"/>
      <c r="AF5" s="3"/>
      <c r="AG5" s="3"/>
    </row>
    <row r="6" spans="1:33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4"/>
      <c r="AE6" s="3"/>
      <c r="AF6" s="3"/>
      <c r="AG6" s="3"/>
    </row>
    <row r="7" spans="1:33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4"/>
      <c r="AE7" s="3"/>
      <c r="AF7" s="3"/>
      <c r="AG7" s="3"/>
    </row>
    <row r="8" spans="1:33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4"/>
      <c r="AE8" s="3"/>
      <c r="AF8" s="3"/>
      <c r="AG8" s="3"/>
    </row>
    <row r="9" spans="1:33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4"/>
      <c r="AE9" s="3"/>
      <c r="AF9" s="3"/>
      <c r="AG9" s="3"/>
    </row>
    <row r="10" spans="1:33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4"/>
      <c r="AE10" s="3"/>
      <c r="AF10" s="3"/>
      <c r="AG10" s="3"/>
    </row>
    <row r="11" spans="1:33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4"/>
      <c r="AE11" s="3"/>
      <c r="AF11" s="3"/>
      <c r="AG11" s="3"/>
    </row>
    <row r="12" spans="1:33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4"/>
      <c r="AE12" s="3"/>
      <c r="AF12" s="3"/>
      <c r="AG12" s="3"/>
    </row>
    <row r="13" spans="1:33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4"/>
      <c r="AE13" s="3"/>
      <c r="AF13" s="3"/>
      <c r="AG13" s="3"/>
    </row>
    <row r="14" spans="1:33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4"/>
      <c r="AE14" s="3"/>
      <c r="AF14" s="3"/>
      <c r="AG14" s="3"/>
    </row>
    <row r="15" spans="1:33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4"/>
      <c r="AE15" s="3"/>
      <c r="AF15" s="3"/>
      <c r="AG15" s="3"/>
    </row>
    <row r="16" spans="1:33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4"/>
      <c r="AE16" s="3"/>
      <c r="AF16" s="3"/>
      <c r="AG16" s="3"/>
    </row>
    <row r="17" spans="1:33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4"/>
      <c r="AE17" s="3"/>
      <c r="AF17" s="3"/>
      <c r="AG17" s="3"/>
    </row>
    <row r="18" spans="1:33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4"/>
      <c r="AE18" s="3"/>
      <c r="AF18" s="3"/>
      <c r="AG18" s="3"/>
    </row>
    <row r="19" spans="1:33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4"/>
      <c r="AE19" s="3"/>
      <c r="AF19" s="3"/>
    </row>
    <row r="20" spans="1:33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4"/>
      <c r="AE20" s="3"/>
      <c r="AF20" s="3"/>
    </row>
    <row r="21" spans="1:33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4"/>
      <c r="AE21" s="3"/>
      <c r="AF21" s="3"/>
    </row>
    <row r="22" spans="1:33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4"/>
      <c r="AE22" s="3"/>
      <c r="AF22" s="3"/>
    </row>
    <row r="23" spans="1:33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4"/>
      <c r="AE23" s="3"/>
      <c r="AF23" s="3"/>
    </row>
    <row r="24" spans="1:33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4"/>
      <c r="AE24" s="3"/>
      <c r="AF24" s="3"/>
    </row>
    <row r="25" spans="1:33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4"/>
      <c r="AE25" s="3"/>
      <c r="AF25" s="3"/>
    </row>
    <row r="26" spans="1:33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4"/>
      <c r="AE26" s="3"/>
      <c r="AF26" s="3"/>
    </row>
    <row r="27" spans="1:33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4"/>
      <c r="AE27" s="3"/>
      <c r="AF27" s="3"/>
    </row>
    <row r="28" spans="1:33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4"/>
      <c r="AE28" s="3"/>
      <c r="AF28" s="3"/>
    </row>
    <row r="29" spans="1:33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4"/>
      <c r="AE29" s="3"/>
      <c r="AF29" s="3"/>
    </row>
    <row r="30" spans="1:33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4"/>
      <c r="AE30" s="3"/>
      <c r="AF30" s="3"/>
    </row>
    <row r="31" spans="1:33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4"/>
      <c r="AE31" s="3"/>
      <c r="AF31" s="3"/>
    </row>
    <row r="32" spans="1:33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4"/>
      <c r="AE32" s="3"/>
      <c r="AF32" s="3"/>
    </row>
    <row r="33" spans="1:32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4"/>
      <c r="AE33" s="3"/>
      <c r="AF33" s="3"/>
    </row>
    <row r="34" spans="1:32" ht="12" customHeight="1" x14ac:dyDescent="0.2">
      <c r="A34" s="9"/>
      <c r="AD34" s="3"/>
      <c r="AE34" s="3"/>
      <c r="AF34" s="3"/>
    </row>
    <row r="35" spans="1:32" ht="12" customHeight="1" x14ac:dyDescent="0.2">
      <c r="A35" s="9"/>
      <c r="B35" s="6" t="s">
        <v>7</v>
      </c>
      <c r="C35" s="6" t="s">
        <v>8</v>
      </c>
      <c r="D35" s="6" t="s">
        <v>9</v>
      </c>
    </row>
    <row r="36" spans="1:32" ht="12" customHeight="1" x14ac:dyDescent="0.2">
      <c r="A36" s="9"/>
      <c r="B36" s="6" t="s">
        <v>14</v>
      </c>
      <c r="C36" s="6" t="s">
        <v>8</v>
      </c>
      <c r="D36" s="6" t="s">
        <v>15</v>
      </c>
    </row>
    <row r="37" spans="1:32" ht="12" customHeight="1" x14ac:dyDescent="0.2">
      <c r="A37" s="7"/>
      <c r="B37" s="6" t="s">
        <v>16</v>
      </c>
      <c r="C37" s="6" t="s">
        <v>8</v>
      </c>
      <c r="D37" s="6" t="s">
        <v>17</v>
      </c>
    </row>
    <row r="38" spans="1:32" ht="12" customHeight="1" x14ac:dyDescent="0.2">
      <c r="A38" s="7"/>
      <c r="B38" s="6" t="s">
        <v>10</v>
      </c>
      <c r="C38" s="6" t="s">
        <v>8</v>
      </c>
      <c r="D38" s="6" t="s">
        <v>11</v>
      </c>
    </row>
    <row r="39" spans="1:32" ht="12" customHeight="1" x14ac:dyDescent="0.2">
      <c r="A39" s="7"/>
      <c r="B39" s="6" t="s">
        <v>12</v>
      </c>
      <c r="C39" s="6" t="s">
        <v>8</v>
      </c>
      <c r="D39" s="6" t="s">
        <v>13</v>
      </c>
    </row>
  </sheetData>
  <mergeCells count="1">
    <mergeCell ref="A2:A3"/>
  </mergeCells>
  <phoneticPr fontId="3" type="noConversion"/>
  <conditionalFormatting sqref="B2:AC33">
    <cfRule type="expression" dxfId="27" priority="1" stopIfTrue="1">
      <formula>OR(B$2="Sa",B$2="So")</formula>
    </cfRule>
    <cfRule type="expression" dxfId="26" priority="2" stopIfTrue="1">
      <formula>NOT(ISERROR(VLOOKUP(B$3,Feiertage,1,FALSE)))</formula>
    </cfRule>
  </conditionalFormatting>
  <conditionalFormatting sqref="AD4:AD33">
    <cfRule type="expression" dxfId="25" priority="3" stopIfTrue="1">
      <formula>OR(AD$2="Sa",AD$2="So")</formula>
    </cfRule>
    <cfRule type="expression" dxfId="24" priority="4" stopIfTrue="1">
      <formula>NOT(ISERROR(VLOOKUP(AD$3,Feiertage,1,FALSE)))</formula>
    </cfRule>
    <cfRule type="expression" dxfId="23" priority="5" stopIfTrue="1">
      <formula>Schaltjahr</formula>
    </cfRule>
  </conditionalFormatting>
  <conditionalFormatting sqref="AD2:AD3">
    <cfRule type="expression" dxfId="22" priority="6" stopIfTrue="1">
      <formula>OR(AD$2="Sa",AD$2="So")</formula>
    </cfRule>
    <cfRule type="expression" dxfId="21" priority="7" stopIfTrue="1">
      <formula>NOT(ISERROR(VLOOKUP(AD$3,Feiertage,1,FALSE)))</formula>
    </cfRule>
    <cfRule type="expression" dxfId="20" priority="8" stopIfTrue="1">
      <formula>Schaltjahr</formula>
    </cfRule>
  </conditionalFormatting>
  <pageMargins left="0.78740157499999996" right="0.78740157499999996" top="0.984251969" bottom="0.984251969" header="0.4921259845" footer="0.4921259845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75FDF-0079-4854-9579-0BE1FD3B1128}">
  <sheetPr>
    <pageSetUpPr fitToPage="1"/>
  </sheetPr>
  <dimension ref="A1:AG39"/>
  <sheetViews>
    <sheetView workbookViewId="0">
      <pane xSplit="1" ySplit="3" topLeftCell="B4" activePane="bottomRight" state="frozen"/>
      <selection activeCell="B4" sqref="B4:P4"/>
      <selection pane="topRight" activeCell="B4" sqref="B4:P4"/>
      <selection pane="bottomLeft" activeCell="B4" sqref="B4:P4"/>
      <selection pane="bottomRight" activeCell="B4" sqref="B4"/>
    </sheetView>
  </sheetViews>
  <sheetFormatPr baseColWidth="10" defaultRowHeight="11.25" x14ac:dyDescent="0.2"/>
  <cols>
    <col min="1" max="1" width="22" style="6" customWidth="1"/>
    <col min="2" max="32" width="4.42578125" style="6" customWidth="1"/>
    <col min="33" max="33" width="5.7109375" style="6" customWidth="1"/>
    <col min="34" max="16384" width="11.42578125" style="6"/>
  </cols>
  <sheetData>
    <row r="1" spans="1:33" ht="17.25" customHeight="1" x14ac:dyDescent="0.2">
      <c r="A1" s="10">
        <f>DATE(Jahr,3,1)</f>
        <v>41334</v>
      </c>
      <c r="AG1" s="3"/>
    </row>
    <row r="2" spans="1:33" ht="17.25" customHeight="1" x14ac:dyDescent="0.2">
      <c r="A2" s="33" t="s">
        <v>20</v>
      </c>
      <c r="B2" s="1" t="str">
        <f t="shared" ref="B2:AF2" si="0">VLOOKUP(WEEKDAY(B3,2),Wochentage,2,FALSE)</f>
        <v>Fr</v>
      </c>
      <c r="C2" s="1" t="str">
        <f t="shared" si="0"/>
        <v>Sa</v>
      </c>
      <c r="D2" s="1" t="str">
        <f t="shared" si="0"/>
        <v>So</v>
      </c>
      <c r="E2" s="1" t="str">
        <f t="shared" si="0"/>
        <v>Mo</v>
      </c>
      <c r="F2" s="1" t="str">
        <f t="shared" si="0"/>
        <v>Di</v>
      </c>
      <c r="G2" s="1" t="str">
        <f t="shared" si="0"/>
        <v>Mi</v>
      </c>
      <c r="H2" s="1" t="str">
        <f t="shared" si="0"/>
        <v>Do</v>
      </c>
      <c r="I2" s="1" t="str">
        <f t="shared" si="0"/>
        <v>Fr</v>
      </c>
      <c r="J2" s="1" t="str">
        <f t="shared" si="0"/>
        <v>Sa</v>
      </c>
      <c r="K2" s="1" t="str">
        <f t="shared" si="0"/>
        <v>So</v>
      </c>
      <c r="L2" s="1" t="str">
        <f t="shared" si="0"/>
        <v>Mo</v>
      </c>
      <c r="M2" s="1" t="str">
        <f t="shared" si="0"/>
        <v>Di</v>
      </c>
      <c r="N2" s="1" t="str">
        <f t="shared" si="0"/>
        <v>Mi</v>
      </c>
      <c r="O2" s="1" t="str">
        <f t="shared" si="0"/>
        <v>Do</v>
      </c>
      <c r="P2" s="1" t="str">
        <f t="shared" si="0"/>
        <v>Fr</v>
      </c>
      <c r="Q2" s="1" t="str">
        <f t="shared" si="0"/>
        <v>Sa</v>
      </c>
      <c r="R2" s="1" t="str">
        <f t="shared" si="0"/>
        <v>So</v>
      </c>
      <c r="S2" s="1" t="str">
        <f t="shared" si="0"/>
        <v>Mo</v>
      </c>
      <c r="T2" s="1" t="str">
        <f t="shared" si="0"/>
        <v>Di</v>
      </c>
      <c r="U2" s="1" t="str">
        <f t="shared" si="0"/>
        <v>Mi</v>
      </c>
      <c r="V2" s="1" t="str">
        <f t="shared" si="0"/>
        <v>Do</v>
      </c>
      <c r="W2" s="1" t="str">
        <f t="shared" si="0"/>
        <v>Fr</v>
      </c>
      <c r="X2" s="1" t="str">
        <f t="shared" si="0"/>
        <v>Sa</v>
      </c>
      <c r="Y2" s="1" t="str">
        <f t="shared" si="0"/>
        <v>So</v>
      </c>
      <c r="Z2" s="1" t="str">
        <f t="shared" si="0"/>
        <v>Mo</v>
      </c>
      <c r="AA2" s="1" t="str">
        <f t="shared" si="0"/>
        <v>Di</v>
      </c>
      <c r="AB2" s="1" t="str">
        <f t="shared" si="0"/>
        <v>Mi</v>
      </c>
      <c r="AC2" s="1" t="str">
        <f t="shared" si="0"/>
        <v>Do</v>
      </c>
      <c r="AD2" s="1" t="str">
        <f t="shared" si="0"/>
        <v>Fr</v>
      </c>
      <c r="AE2" s="1" t="str">
        <f t="shared" si="0"/>
        <v>Sa</v>
      </c>
      <c r="AF2" s="1" t="str">
        <f t="shared" si="0"/>
        <v>So</v>
      </c>
      <c r="AG2" s="3"/>
    </row>
    <row r="3" spans="1:33" ht="17.25" customHeight="1" x14ac:dyDescent="0.2">
      <c r="A3" s="34"/>
      <c r="B3" s="2">
        <f>A1</f>
        <v>41334</v>
      </c>
      <c r="C3" s="2">
        <f t="shared" ref="C3:AF3" si="1">B3+1</f>
        <v>41335</v>
      </c>
      <c r="D3" s="2">
        <f t="shared" si="1"/>
        <v>41336</v>
      </c>
      <c r="E3" s="2">
        <f t="shared" si="1"/>
        <v>41337</v>
      </c>
      <c r="F3" s="2">
        <f t="shared" si="1"/>
        <v>41338</v>
      </c>
      <c r="G3" s="2">
        <f t="shared" si="1"/>
        <v>41339</v>
      </c>
      <c r="H3" s="2">
        <f t="shared" si="1"/>
        <v>41340</v>
      </c>
      <c r="I3" s="2">
        <f t="shared" si="1"/>
        <v>41341</v>
      </c>
      <c r="J3" s="2">
        <f t="shared" si="1"/>
        <v>41342</v>
      </c>
      <c r="K3" s="2">
        <f t="shared" si="1"/>
        <v>41343</v>
      </c>
      <c r="L3" s="2">
        <f t="shared" si="1"/>
        <v>41344</v>
      </c>
      <c r="M3" s="2">
        <f t="shared" si="1"/>
        <v>41345</v>
      </c>
      <c r="N3" s="2">
        <f t="shared" si="1"/>
        <v>41346</v>
      </c>
      <c r="O3" s="2">
        <f t="shared" si="1"/>
        <v>41347</v>
      </c>
      <c r="P3" s="2">
        <f t="shared" si="1"/>
        <v>41348</v>
      </c>
      <c r="Q3" s="2">
        <f t="shared" si="1"/>
        <v>41349</v>
      </c>
      <c r="R3" s="2">
        <f t="shared" si="1"/>
        <v>41350</v>
      </c>
      <c r="S3" s="2">
        <f t="shared" si="1"/>
        <v>41351</v>
      </c>
      <c r="T3" s="2">
        <f t="shared" si="1"/>
        <v>41352</v>
      </c>
      <c r="U3" s="2">
        <f t="shared" si="1"/>
        <v>41353</v>
      </c>
      <c r="V3" s="2">
        <f t="shared" si="1"/>
        <v>41354</v>
      </c>
      <c r="W3" s="2">
        <f t="shared" si="1"/>
        <v>41355</v>
      </c>
      <c r="X3" s="2">
        <f t="shared" si="1"/>
        <v>41356</v>
      </c>
      <c r="Y3" s="2">
        <f t="shared" si="1"/>
        <v>41357</v>
      </c>
      <c r="Z3" s="2">
        <f t="shared" si="1"/>
        <v>41358</v>
      </c>
      <c r="AA3" s="2">
        <f t="shared" si="1"/>
        <v>41359</v>
      </c>
      <c r="AB3" s="2">
        <f t="shared" si="1"/>
        <v>41360</v>
      </c>
      <c r="AC3" s="2">
        <f t="shared" si="1"/>
        <v>41361</v>
      </c>
      <c r="AD3" s="2">
        <f t="shared" si="1"/>
        <v>41362</v>
      </c>
      <c r="AE3" s="2">
        <f t="shared" si="1"/>
        <v>41363</v>
      </c>
      <c r="AF3" s="2">
        <f t="shared" si="1"/>
        <v>41364</v>
      </c>
      <c r="AG3" s="3"/>
    </row>
    <row r="4" spans="1:33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3"/>
    </row>
    <row r="5" spans="1:33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3"/>
    </row>
    <row r="6" spans="1:33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3"/>
    </row>
    <row r="7" spans="1:33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3"/>
    </row>
    <row r="8" spans="1:33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3"/>
    </row>
    <row r="9" spans="1:33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3"/>
    </row>
    <row r="10" spans="1:33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3"/>
    </row>
    <row r="11" spans="1:33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3"/>
    </row>
    <row r="12" spans="1:33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3"/>
    </row>
    <row r="13" spans="1:33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3"/>
    </row>
    <row r="14" spans="1:33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3"/>
    </row>
    <row r="15" spans="1:33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3"/>
    </row>
    <row r="16" spans="1:33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3"/>
    </row>
    <row r="17" spans="1:33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3"/>
    </row>
    <row r="18" spans="1:33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3"/>
    </row>
    <row r="19" spans="1:33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3"/>
    </row>
    <row r="20" spans="1:33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3"/>
    </row>
    <row r="21" spans="1:33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3"/>
    </row>
    <row r="22" spans="1:33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3"/>
    </row>
    <row r="23" spans="1:33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3"/>
    </row>
    <row r="24" spans="1:33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3"/>
    </row>
    <row r="25" spans="1:33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3"/>
    </row>
    <row r="26" spans="1:33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3"/>
    </row>
    <row r="27" spans="1:33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3"/>
    </row>
    <row r="28" spans="1:33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3"/>
    </row>
    <row r="29" spans="1:33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3"/>
    </row>
    <row r="30" spans="1:33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3"/>
    </row>
    <row r="31" spans="1:33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3"/>
    </row>
    <row r="32" spans="1:33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3"/>
    </row>
    <row r="33" spans="1:33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3"/>
    </row>
    <row r="34" spans="1:33" ht="12" customHeight="1" x14ac:dyDescent="0.2">
      <c r="A34" s="9"/>
      <c r="AG34" s="3"/>
    </row>
    <row r="35" spans="1:33" ht="12" customHeight="1" x14ac:dyDescent="0.2">
      <c r="A35" s="9"/>
      <c r="B35" s="6" t="s">
        <v>7</v>
      </c>
      <c r="C35" s="6" t="s">
        <v>8</v>
      </c>
      <c r="D35" s="6" t="s">
        <v>9</v>
      </c>
      <c r="AG35" s="3"/>
    </row>
    <row r="36" spans="1:33" ht="12" customHeight="1" x14ac:dyDescent="0.2">
      <c r="A36" s="9"/>
      <c r="B36" s="6" t="s">
        <v>14</v>
      </c>
      <c r="C36" s="6" t="s">
        <v>8</v>
      </c>
      <c r="D36" s="6" t="s">
        <v>15</v>
      </c>
      <c r="AG36" s="3"/>
    </row>
    <row r="37" spans="1:33" ht="12" customHeight="1" x14ac:dyDescent="0.2">
      <c r="A37" s="7"/>
      <c r="B37" s="6" t="s">
        <v>16</v>
      </c>
      <c r="C37" s="6" t="s">
        <v>8</v>
      </c>
      <c r="D37" s="6" t="s">
        <v>17</v>
      </c>
    </row>
    <row r="38" spans="1:33" ht="12" customHeight="1" x14ac:dyDescent="0.2">
      <c r="A38" s="7"/>
      <c r="B38" s="6" t="s">
        <v>10</v>
      </c>
      <c r="C38" s="6" t="s">
        <v>8</v>
      </c>
      <c r="D38" s="6" t="s">
        <v>11</v>
      </c>
    </row>
    <row r="39" spans="1:33" ht="12" customHeight="1" x14ac:dyDescent="0.2">
      <c r="A39" s="7"/>
      <c r="B39" s="6" t="s">
        <v>12</v>
      </c>
      <c r="C39" s="6" t="s">
        <v>8</v>
      </c>
      <c r="D39" s="6" t="s">
        <v>13</v>
      </c>
    </row>
  </sheetData>
  <mergeCells count="1">
    <mergeCell ref="A2:A3"/>
  </mergeCells>
  <phoneticPr fontId="3" type="noConversion"/>
  <conditionalFormatting sqref="B2:AF33">
    <cfRule type="expression" dxfId="19" priority="1" stopIfTrue="1">
      <formula>OR(B$2="Sa",B$2="So")</formula>
    </cfRule>
    <cfRule type="expression" dxfId="18" priority="2" stopIfTrue="1">
      <formula>NOT(ISERROR(VLOOKUP(B$3,Feiertage,1,FALSE)))</formula>
    </cfRule>
  </conditionalFormatting>
  <pageMargins left="0.78740157499999996" right="0.78740157499999996" top="0.984251969" bottom="0.984251969" header="0.4921259845" footer="0.4921259845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6314-F7AA-4021-8DB9-C6260F396B60}">
  <sheetPr>
    <pageSetUpPr fitToPage="1"/>
  </sheetPr>
  <dimension ref="A1:AH39"/>
  <sheetViews>
    <sheetView workbookViewId="0">
      <pane xSplit="1" ySplit="3" topLeftCell="B4" activePane="bottomRight" state="frozen"/>
      <selection activeCell="B4" sqref="B4:P4"/>
      <selection pane="topRight" activeCell="B4" sqref="B4:P4"/>
      <selection pane="bottomLeft" activeCell="B4" sqref="B4:P4"/>
      <selection pane="bottomRight" activeCell="B4" sqref="B4"/>
    </sheetView>
  </sheetViews>
  <sheetFormatPr baseColWidth="10" defaultRowHeight="11.25" x14ac:dyDescent="0.2"/>
  <cols>
    <col min="1" max="1" width="22" style="6" customWidth="1"/>
    <col min="2" max="22" width="4.42578125" style="6" customWidth="1"/>
    <col min="23" max="23" width="7.140625" style="6" bestFit="1" customWidth="1"/>
    <col min="24" max="32" width="4.42578125" style="6" customWidth="1"/>
    <col min="33" max="16384" width="11.42578125" style="6"/>
  </cols>
  <sheetData>
    <row r="1" spans="1:34" ht="17.25" customHeight="1" x14ac:dyDescent="0.2">
      <c r="A1" s="10">
        <f>DATE(Jahr,4,1)</f>
        <v>41365</v>
      </c>
      <c r="AF1" s="3"/>
      <c r="AG1" s="3"/>
      <c r="AH1" s="3"/>
    </row>
    <row r="2" spans="1:34" ht="17.25" customHeight="1" x14ac:dyDescent="0.2">
      <c r="A2" s="33" t="s">
        <v>20</v>
      </c>
      <c r="B2" s="1" t="str">
        <f t="shared" ref="B2:AE2" si="0">VLOOKUP(WEEKDAY(B3,2),Wochentage,2,FALSE)</f>
        <v>Mo</v>
      </c>
      <c r="C2" s="1" t="str">
        <f t="shared" si="0"/>
        <v>Di</v>
      </c>
      <c r="D2" s="1" t="str">
        <f t="shared" si="0"/>
        <v>Mi</v>
      </c>
      <c r="E2" s="1" t="str">
        <f t="shared" si="0"/>
        <v>Do</v>
      </c>
      <c r="F2" s="1" t="str">
        <f t="shared" si="0"/>
        <v>Fr</v>
      </c>
      <c r="G2" s="1" t="str">
        <f t="shared" si="0"/>
        <v>Sa</v>
      </c>
      <c r="H2" s="1" t="str">
        <f t="shared" si="0"/>
        <v>So</v>
      </c>
      <c r="I2" s="1" t="str">
        <f t="shared" si="0"/>
        <v>Mo</v>
      </c>
      <c r="J2" s="1" t="str">
        <f t="shared" si="0"/>
        <v>Di</v>
      </c>
      <c r="K2" s="1" t="str">
        <f t="shared" si="0"/>
        <v>Mi</v>
      </c>
      <c r="L2" s="1" t="str">
        <f t="shared" si="0"/>
        <v>Do</v>
      </c>
      <c r="M2" s="1" t="str">
        <f t="shared" si="0"/>
        <v>Fr</v>
      </c>
      <c r="N2" s="1" t="str">
        <f t="shared" si="0"/>
        <v>Sa</v>
      </c>
      <c r="O2" s="1" t="str">
        <f t="shared" si="0"/>
        <v>So</v>
      </c>
      <c r="P2" s="1" t="str">
        <f t="shared" si="0"/>
        <v>Mo</v>
      </c>
      <c r="Q2" s="1" t="str">
        <f t="shared" si="0"/>
        <v>Di</v>
      </c>
      <c r="R2" s="1" t="str">
        <f t="shared" si="0"/>
        <v>Mi</v>
      </c>
      <c r="S2" s="1" t="str">
        <f t="shared" si="0"/>
        <v>Do</v>
      </c>
      <c r="T2" s="1" t="str">
        <f t="shared" si="0"/>
        <v>Fr</v>
      </c>
      <c r="U2" s="1" t="str">
        <f t="shared" si="0"/>
        <v>Sa</v>
      </c>
      <c r="V2" s="1" t="str">
        <f t="shared" si="0"/>
        <v>So</v>
      </c>
      <c r="W2" s="1" t="str">
        <f t="shared" si="0"/>
        <v>Mo</v>
      </c>
      <c r="X2" s="1" t="str">
        <f t="shared" si="0"/>
        <v>Di</v>
      </c>
      <c r="Y2" s="1" t="str">
        <f t="shared" si="0"/>
        <v>Mi</v>
      </c>
      <c r="Z2" s="1" t="str">
        <f t="shared" si="0"/>
        <v>Do</v>
      </c>
      <c r="AA2" s="1" t="str">
        <f t="shared" si="0"/>
        <v>Fr</v>
      </c>
      <c r="AB2" s="1" t="str">
        <f t="shared" si="0"/>
        <v>Sa</v>
      </c>
      <c r="AC2" s="1" t="str">
        <f t="shared" si="0"/>
        <v>So</v>
      </c>
      <c r="AD2" s="1" t="str">
        <f t="shared" si="0"/>
        <v>Mo</v>
      </c>
      <c r="AE2" s="1" t="str">
        <f t="shared" si="0"/>
        <v>Di</v>
      </c>
      <c r="AF2" s="3"/>
      <c r="AG2" s="3"/>
      <c r="AH2" s="3"/>
    </row>
    <row r="3" spans="1:34" ht="17.25" customHeight="1" x14ac:dyDescent="0.2">
      <c r="A3" s="34"/>
      <c r="B3" s="2">
        <f>A1</f>
        <v>41365</v>
      </c>
      <c r="C3" s="2">
        <f t="shared" ref="C3:AE3" si="1">B3+1</f>
        <v>41366</v>
      </c>
      <c r="D3" s="2">
        <f t="shared" si="1"/>
        <v>41367</v>
      </c>
      <c r="E3" s="2">
        <f t="shared" si="1"/>
        <v>41368</v>
      </c>
      <c r="F3" s="2">
        <f t="shared" si="1"/>
        <v>41369</v>
      </c>
      <c r="G3" s="2">
        <f t="shared" si="1"/>
        <v>41370</v>
      </c>
      <c r="H3" s="2">
        <f t="shared" si="1"/>
        <v>41371</v>
      </c>
      <c r="I3" s="2">
        <f t="shared" si="1"/>
        <v>41372</v>
      </c>
      <c r="J3" s="2">
        <f t="shared" si="1"/>
        <v>41373</v>
      </c>
      <c r="K3" s="2">
        <f t="shared" si="1"/>
        <v>41374</v>
      </c>
      <c r="L3" s="2">
        <f t="shared" si="1"/>
        <v>41375</v>
      </c>
      <c r="M3" s="2">
        <f t="shared" si="1"/>
        <v>41376</v>
      </c>
      <c r="N3" s="2">
        <f t="shared" si="1"/>
        <v>41377</v>
      </c>
      <c r="O3" s="2">
        <f t="shared" si="1"/>
        <v>41378</v>
      </c>
      <c r="P3" s="2">
        <f t="shared" si="1"/>
        <v>41379</v>
      </c>
      <c r="Q3" s="2">
        <f t="shared" si="1"/>
        <v>41380</v>
      </c>
      <c r="R3" s="2">
        <f t="shared" si="1"/>
        <v>41381</v>
      </c>
      <c r="S3" s="2">
        <f t="shared" si="1"/>
        <v>41382</v>
      </c>
      <c r="T3" s="2">
        <f t="shared" si="1"/>
        <v>41383</v>
      </c>
      <c r="U3" s="2">
        <f t="shared" si="1"/>
        <v>41384</v>
      </c>
      <c r="V3" s="2">
        <f t="shared" si="1"/>
        <v>41385</v>
      </c>
      <c r="W3" s="2">
        <f t="shared" si="1"/>
        <v>41386</v>
      </c>
      <c r="X3" s="2">
        <f t="shared" si="1"/>
        <v>41387</v>
      </c>
      <c r="Y3" s="2">
        <f t="shared" si="1"/>
        <v>41388</v>
      </c>
      <c r="Z3" s="2">
        <f t="shared" si="1"/>
        <v>41389</v>
      </c>
      <c r="AA3" s="2">
        <f t="shared" si="1"/>
        <v>41390</v>
      </c>
      <c r="AB3" s="2">
        <f t="shared" si="1"/>
        <v>41391</v>
      </c>
      <c r="AC3" s="2">
        <f t="shared" si="1"/>
        <v>41392</v>
      </c>
      <c r="AD3" s="2">
        <f t="shared" si="1"/>
        <v>41393</v>
      </c>
      <c r="AE3" s="2">
        <f t="shared" si="1"/>
        <v>41394</v>
      </c>
      <c r="AF3" s="3"/>
      <c r="AG3" s="3"/>
      <c r="AH3" s="3"/>
    </row>
    <row r="4" spans="1:34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3"/>
      <c r="AG4" s="3"/>
      <c r="AH4" s="3"/>
    </row>
    <row r="5" spans="1:34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3"/>
      <c r="AG5" s="3"/>
      <c r="AH5" s="3"/>
    </row>
    <row r="6" spans="1:34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3"/>
      <c r="AG6" s="3"/>
      <c r="AH6" s="3"/>
    </row>
    <row r="7" spans="1:34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3"/>
      <c r="AG7" s="3"/>
      <c r="AH7" s="3"/>
    </row>
    <row r="8" spans="1:34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3"/>
      <c r="AG8" s="3"/>
      <c r="AH8" s="3"/>
    </row>
    <row r="9" spans="1:34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3"/>
      <c r="AG9" s="3"/>
      <c r="AH9" s="3"/>
    </row>
    <row r="10" spans="1:34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3"/>
      <c r="AG10" s="3"/>
      <c r="AH10" s="3"/>
    </row>
    <row r="11" spans="1:34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3"/>
      <c r="AG11" s="3"/>
      <c r="AH11" s="3"/>
    </row>
    <row r="12" spans="1:34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3"/>
      <c r="AG12" s="3"/>
      <c r="AH12" s="3"/>
    </row>
    <row r="13" spans="1:34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3"/>
      <c r="AG13" s="3"/>
      <c r="AH13" s="3"/>
    </row>
    <row r="14" spans="1:34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3"/>
      <c r="AG14" s="3"/>
      <c r="AH14" s="3"/>
    </row>
    <row r="15" spans="1:34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3"/>
      <c r="AG15" s="3"/>
      <c r="AH15" s="3"/>
    </row>
    <row r="16" spans="1:34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3"/>
      <c r="AG16" s="3"/>
      <c r="AH16" s="3"/>
    </row>
    <row r="17" spans="1:34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3"/>
      <c r="AG17" s="3"/>
      <c r="AH17" s="3"/>
    </row>
    <row r="18" spans="1:34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3"/>
      <c r="AG18" s="3"/>
      <c r="AH18" s="3"/>
    </row>
    <row r="19" spans="1:34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3"/>
      <c r="AG19" s="3"/>
      <c r="AH19" s="3"/>
    </row>
    <row r="20" spans="1:34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3"/>
      <c r="AG20" s="3"/>
      <c r="AH20" s="3"/>
    </row>
    <row r="21" spans="1:34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3"/>
      <c r="AG21" s="3"/>
      <c r="AH21" s="3"/>
    </row>
    <row r="22" spans="1:34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3"/>
      <c r="AG22" s="3"/>
      <c r="AH22" s="3"/>
    </row>
    <row r="23" spans="1:34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3"/>
      <c r="AG23" s="3"/>
      <c r="AH23" s="3"/>
    </row>
    <row r="24" spans="1:34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"/>
      <c r="AG24" s="3"/>
      <c r="AH24" s="3"/>
    </row>
    <row r="25" spans="1:34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3"/>
      <c r="AG25" s="3"/>
      <c r="AH25" s="3"/>
    </row>
    <row r="26" spans="1:34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3"/>
      <c r="AG26" s="3"/>
      <c r="AH26" s="3"/>
    </row>
    <row r="27" spans="1:34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3"/>
      <c r="AG27" s="3"/>
      <c r="AH27" s="3"/>
    </row>
    <row r="28" spans="1:34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3"/>
      <c r="AG28" s="3"/>
      <c r="AH28" s="3"/>
    </row>
    <row r="29" spans="1:34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3"/>
      <c r="AG29" s="3"/>
      <c r="AH29" s="3"/>
    </row>
    <row r="30" spans="1:34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3"/>
      <c r="AG30" s="3"/>
      <c r="AH30" s="3"/>
    </row>
    <row r="31" spans="1:34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3"/>
      <c r="AG31" s="3"/>
      <c r="AH31" s="3"/>
    </row>
    <row r="32" spans="1:34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3"/>
      <c r="AG32" s="3"/>
      <c r="AH32" s="3"/>
    </row>
    <row r="33" spans="1:34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3"/>
      <c r="AG33" s="3"/>
      <c r="AH33" s="3"/>
    </row>
    <row r="34" spans="1:34" ht="12" customHeight="1" x14ac:dyDescent="0.2"/>
    <row r="35" spans="1:34" ht="12" customHeight="1" x14ac:dyDescent="0.2">
      <c r="B35" s="6" t="s">
        <v>7</v>
      </c>
      <c r="C35" s="6" t="s">
        <v>8</v>
      </c>
      <c r="D35" s="6" t="s">
        <v>9</v>
      </c>
    </row>
    <row r="36" spans="1:34" ht="12" customHeight="1" x14ac:dyDescent="0.2">
      <c r="B36" s="6" t="s">
        <v>14</v>
      </c>
      <c r="C36" s="6" t="s">
        <v>8</v>
      </c>
      <c r="D36" s="6" t="s">
        <v>15</v>
      </c>
    </row>
    <row r="37" spans="1:34" ht="12" customHeight="1" x14ac:dyDescent="0.2">
      <c r="A37" s="7"/>
      <c r="B37" s="6" t="s">
        <v>16</v>
      </c>
      <c r="C37" s="6" t="s">
        <v>8</v>
      </c>
      <c r="D37" s="6" t="s">
        <v>17</v>
      </c>
    </row>
    <row r="38" spans="1:34" ht="12" customHeight="1" x14ac:dyDescent="0.2">
      <c r="A38" s="7"/>
      <c r="B38" s="6" t="s">
        <v>10</v>
      </c>
      <c r="C38" s="6" t="s">
        <v>8</v>
      </c>
      <c r="D38" s="6" t="s">
        <v>11</v>
      </c>
    </row>
    <row r="39" spans="1:34" ht="12" customHeight="1" x14ac:dyDescent="0.2">
      <c r="A39" s="7"/>
      <c r="B39" s="6" t="s">
        <v>12</v>
      </c>
      <c r="C39" s="6" t="s">
        <v>8</v>
      </c>
      <c r="D39" s="6" t="s">
        <v>13</v>
      </c>
    </row>
  </sheetData>
  <mergeCells count="1">
    <mergeCell ref="A2:A3"/>
  </mergeCells>
  <phoneticPr fontId="3" type="noConversion"/>
  <conditionalFormatting sqref="B2:AE33">
    <cfRule type="expression" dxfId="17" priority="1" stopIfTrue="1">
      <formula>OR(B$2="Sa",B$2="So")</formula>
    </cfRule>
    <cfRule type="expression" dxfId="16" priority="2" stopIfTrue="1">
      <formula>NOT(ISERROR(VLOOKUP(B$3,Feiertage,1,FALSE)))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C34F8-4D73-41FD-A923-FBF9251EE695}">
  <sheetPr>
    <pageSetUpPr fitToPage="1"/>
  </sheetPr>
  <dimension ref="A1:AJ39"/>
  <sheetViews>
    <sheetView workbookViewId="0">
      <pane xSplit="1" ySplit="3" topLeftCell="B4" activePane="bottomRight" state="frozen"/>
      <selection activeCell="B4" sqref="B4:P4"/>
      <selection pane="topRight" activeCell="B4" sqref="B4:P4"/>
      <selection pane="bottomLeft" activeCell="B4" sqref="B4:P4"/>
      <selection pane="bottomRight" activeCell="B4" sqref="B4"/>
    </sheetView>
  </sheetViews>
  <sheetFormatPr baseColWidth="10" defaultRowHeight="11.25" x14ac:dyDescent="0.2"/>
  <cols>
    <col min="1" max="1" width="22" style="6" customWidth="1"/>
    <col min="2" max="32" width="4.42578125" style="6" customWidth="1"/>
    <col min="33" max="16384" width="11.42578125" style="6"/>
  </cols>
  <sheetData>
    <row r="1" spans="1:36" ht="17.25" customHeight="1" x14ac:dyDescent="0.2">
      <c r="A1" s="10">
        <f>DATE(Jahr,5,1)</f>
        <v>41395</v>
      </c>
      <c r="AG1" s="3"/>
    </row>
    <row r="2" spans="1:36" ht="17.25" customHeight="1" x14ac:dyDescent="0.2">
      <c r="A2" s="33" t="s">
        <v>20</v>
      </c>
      <c r="B2" s="1" t="str">
        <f t="shared" ref="B2:AF2" si="0">VLOOKUP(WEEKDAY(B3,2),Wochentage,2,FALSE)</f>
        <v>Mi</v>
      </c>
      <c r="C2" s="1" t="str">
        <f t="shared" si="0"/>
        <v>Do</v>
      </c>
      <c r="D2" s="1" t="str">
        <f t="shared" si="0"/>
        <v>Fr</v>
      </c>
      <c r="E2" s="1" t="str">
        <f t="shared" si="0"/>
        <v>Sa</v>
      </c>
      <c r="F2" s="1" t="str">
        <f t="shared" si="0"/>
        <v>So</v>
      </c>
      <c r="G2" s="1" t="str">
        <f t="shared" si="0"/>
        <v>Mo</v>
      </c>
      <c r="H2" s="1" t="str">
        <f t="shared" si="0"/>
        <v>Di</v>
      </c>
      <c r="I2" s="1" t="str">
        <f t="shared" si="0"/>
        <v>Mi</v>
      </c>
      <c r="J2" s="1" t="str">
        <f t="shared" si="0"/>
        <v>Do</v>
      </c>
      <c r="K2" s="1" t="str">
        <f t="shared" si="0"/>
        <v>Fr</v>
      </c>
      <c r="L2" s="1" t="str">
        <f t="shared" si="0"/>
        <v>Sa</v>
      </c>
      <c r="M2" s="1" t="str">
        <f t="shared" si="0"/>
        <v>So</v>
      </c>
      <c r="N2" s="1" t="str">
        <f t="shared" si="0"/>
        <v>Mo</v>
      </c>
      <c r="O2" s="1" t="str">
        <f t="shared" si="0"/>
        <v>Di</v>
      </c>
      <c r="P2" s="1" t="str">
        <f t="shared" si="0"/>
        <v>Mi</v>
      </c>
      <c r="Q2" s="1" t="str">
        <f t="shared" si="0"/>
        <v>Do</v>
      </c>
      <c r="R2" s="1" t="str">
        <f t="shared" si="0"/>
        <v>Fr</v>
      </c>
      <c r="S2" s="1" t="str">
        <f t="shared" si="0"/>
        <v>Sa</v>
      </c>
      <c r="T2" s="1" t="str">
        <f t="shared" si="0"/>
        <v>So</v>
      </c>
      <c r="U2" s="1" t="str">
        <f t="shared" si="0"/>
        <v>Mo</v>
      </c>
      <c r="V2" s="1" t="str">
        <f t="shared" si="0"/>
        <v>Di</v>
      </c>
      <c r="W2" s="1" t="str">
        <f t="shared" si="0"/>
        <v>Mi</v>
      </c>
      <c r="X2" s="1" t="str">
        <f t="shared" si="0"/>
        <v>Do</v>
      </c>
      <c r="Y2" s="1" t="str">
        <f t="shared" si="0"/>
        <v>Fr</v>
      </c>
      <c r="Z2" s="1" t="str">
        <f t="shared" si="0"/>
        <v>Sa</v>
      </c>
      <c r="AA2" s="1" t="str">
        <f t="shared" si="0"/>
        <v>So</v>
      </c>
      <c r="AB2" s="1" t="str">
        <f t="shared" si="0"/>
        <v>Mo</v>
      </c>
      <c r="AC2" s="1" t="str">
        <f t="shared" si="0"/>
        <v>Di</v>
      </c>
      <c r="AD2" s="1" t="str">
        <f t="shared" si="0"/>
        <v>Mi</v>
      </c>
      <c r="AE2" s="1" t="str">
        <f t="shared" si="0"/>
        <v>Do</v>
      </c>
      <c r="AF2" s="1" t="str">
        <f t="shared" si="0"/>
        <v>Fr</v>
      </c>
      <c r="AG2" s="3"/>
      <c r="AH2" s="8"/>
      <c r="AI2" s="8"/>
      <c r="AJ2" s="8"/>
    </row>
    <row r="3" spans="1:36" ht="17.25" customHeight="1" x14ac:dyDescent="0.2">
      <c r="A3" s="34"/>
      <c r="B3" s="2">
        <f>A1</f>
        <v>41395</v>
      </c>
      <c r="C3" s="2">
        <f t="shared" ref="C3:AF3" si="1">B3+1</f>
        <v>41396</v>
      </c>
      <c r="D3" s="2">
        <f t="shared" si="1"/>
        <v>41397</v>
      </c>
      <c r="E3" s="2">
        <f t="shared" si="1"/>
        <v>41398</v>
      </c>
      <c r="F3" s="2">
        <f t="shared" si="1"/>
        <v>41399</v>
      </c>
      <c r="G3" s="2">
        <f t="shared" si="1"/>
        <v>41400</v>
      </c>
      <c r="H3" s="2">
        <f t="shared" si="1"/>
        <v>41401</v>
      </c>
      <c r="I3" s="2">
        <f t="shared" si="1"/>
        <v>41402</v>
      </c>
      <c r="J3" s="2">
        <f t="shared" si="1"/>
        <v>41403</v>
      </c>
      <c r="K3" s="2">
        <f t="shared" si="1"/>
        <v>41404</v>
      </c>
      <c r="L3" s="2">
        <f t="shared" si="1"/>
        <v>41405</v>
      </c>
      <c r="M3" s="2">
        <f t="shared" si="1"/>
        <v>41406</v>
      </c>
      <c r="N3" s="2">
        <f t="shared" si="1"/>
        <v>41407</v>
      </c>
      <c r="O3" s="2">
        <f t="shared" si="1"/>
        <v>41408</v>
      </c>
      <c r="P3" s="2">
        <f t="shared" si="1"/>
        <v>41409</v>
      </c>
      <c r="Q3" s="2">
        <f t="shared" si="1"/>
        <v>41410</v>
      </c>
      <c r="R3" s="2">
        <f t="shared" si="1"/>
        <v>41411</v>
      </c>
      <c r="S3" s="2">
        <f t="shared" si="1"/>
        <v>41412</v>
      </c>
      <c r="T3" s="2">
        <f t="shared" si="1"/>
        <v>41413</v>
      </c>
      <c r="U3" s="2">
        <f t="shared" si="1"/>
        <v>41414</v>
      </c>
      <c r="V3" s="2">
        <f t="shared" si="1"/>
        <v>41415</v>
      </c>
      <c r="W3" s="2">
        <f t="shared" si="1"/>
        <v>41416</v>
      </c>
      <c r="X3" s="2">
        <f t="shared" si="1"/>
        <v>41417</v>
      </c>
      <c r="Y3" s="2">
        <f t="shared" si="1"/>
        <v>41418</v>
      </c>
      <c r="Z3" s="2">
        <f t="shared" si="1"/>
        <v>41419</v>
      </c>
      <c r="AA3" s="2">
        <f t="shared" si="1"/>
        <v>41420</v>
      </c>
      <c r="AB3" s="2">
        <f t="shared" si="1"/>
        <v>41421</v>
      </c>
      <c r="AC3" s="2">
        <f t="shared" si="1"/>
        <v>41422</v>
      </c>
      <c r="AD3" s="2">
        <f t="shared" si="1"/>
        <v>41423</v>
      </c>
      <c r="AE3" s="2">
        <f t="shared" si="1"/>
        <v>41424</v>
      </c>
      <c r="AF3" s="2">
        <f t="shared" si="1"/>
        <v>41425</v>
      </c>
      <c r="AG3" s="3"/>
    </row>
    <row r="4" spans="1:36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3"/>
    </row>
    <row r="5" spans="1:36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3"/>
    </row>
    <row r="6" spans="1:36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3"/>
    </row>
    <row r="7" spans="1:36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3"/>
    </row>
    <row r="8" spans="1:36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3"/>
    </row>
    <row r="9" spans="1:36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3"/>
    </row>
    <row r="10" spans="1:36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3"/>
    </row>
    <row r="11" spans="1:36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3"/>
    </row>
    <row r="12" spans="1:36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3"/>
    </row>
    <row r="13" spans="1:36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3"/>
    </row>
    <row r="14" spans="1:36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3"/>
    </row>
    <row r="15" spans="1:36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3"/>
    </row>
    <row r="16" spans="1:36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3"/>
    </row>
    <row r="17" spans="1:33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3"/>
    </row>
    <row r="18" spans="1:33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3"/>
    </row>
    <row r="19" spans="1:33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3"/>
    </row>
    <row r="20" spans="1:33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3"/>
    </row>
    <row r="21" spans="1:33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3"/>
    </row>
    <row r="22" spans="1:33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3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3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3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3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3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3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3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3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3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3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ht="12" customHeight="1" x14ac:dyDescent="0.2"/>
    <row r="35" spans="1:32" ht="12" customHeight="1" x14ac:dyDescent="0.2">
      <c r="B35" s="6" t="s">
        <v>7</v>
      </c>
      <c r="C35" s="6" t="s">
        <v>8</v>
      </c>
      <c r="D35" s="6" t="s">
        <v>9</v>
      </c>
    </row>
    <row r="36" spans="1:32" ht="12" customHeight="1" x14ac:dyDescent="0.2">
      <c r="B36" s="6" t="s">
        <v>14</v>
      </c>
      <c r="C36" s="6" t="s">
        <v>8</v>
      </c>
      <c r="D36" s="6" t="s">
        <v>15</v>
      </c>
    </row>
    <row r="37" spans="1:32" ht="12" customHeight="1" x14ac:dyDescent="0.2">
      <c r="A37" s="7"/>
      <c r="B37" s="6" t="s">
        <v>16</v>
      </c>
      <c r="C37" s="6" t="s">
        <v>8</v>
      </c>
      <c r="D37" s="6" t="s">
        <v>17</v>
      </c>
    </row>
    <row r="38" spans="1:32" ht="12" customHeight="1" x14ac:dyDescent="0.2">
      <c r="A38" s="7"/>
      <c r="B38" s="6" t="s">
        <v>10</v>
      </c>
      <c r="C38" s="6" t="s">
        <v>8</v>
      </c>
      <c r="D38" s="6" t="s">
        <v>11</v>
      </c>
    </row>
    <row r="39" spans="1:32" ht="12" customHeight="1" x14ac:dyDescent="0.2">
      <c r="A39" s="7"/>
      <c r="B39" s="6" t="s">
        <v>12</v>
      </c>
      <c r="C39" s="6" t="s">
        <v>8</v>
      </c>
      <c r="D39" s="6" t="s">
        <v>13</v>
      </c>
    </row>
  </sheetData>
  <mergeCells count="1">
    <mergeCell ref="A2:A3"/>
  </mergeCells>
  <phoneticPr fontId="3" type="noConversion"/>
  <conditionalFormatting sqref="B2:AF33">
    <cfRule type="expression" dxfId="15" priority="1" stopIfTrue="1">
      <formula>OR(B$2="Sa",B$2="So")</formula>
    </cfRule>
    <cfRule type="expression" dxfId="14" priority="2" stopIfTrue="1">
      <formula>NOT(ISERROR(VLOOKUP(B$3,Feiertage,1,FALSE)))</formula>
    </cfRule>
  </conditionalFormatting>
  <pageMargins left="0.78740157499999996" right="0.78740157499999996" top="0.984251969" bottom="0.984251969" header="0.4921259845" footer="0.4921259845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B99D-A4C9-4384-96CE-E2F99E483D60}">
  <sheetPr>
    <pageSetUpPr fitToPage="1"/>
  </sheetPr>
  <dimension ref="A1:AH39"/>
  <sheetViews>
    <sheetView workbookViewId="0">
      <pane xSplit="1" ySplit="3" topLeftCell="B4" activePane="bottomRight" state="frozen"/>
      <selection activeCell="B4" sqref="B4:P4"/>
      <selection pane="topRight" activeCell="B4" sqref="B4:P4"/>
      <selection pane="bottomLeft" activeCell="B4" sqref="B4:P4"/>
      <selection pane="bottomRight" activeCell="B4" sqref="B4"/>
    </sheetView>
  </sheetViews>
  <sheetFormatPr baseColWidth="10" defaultRowHeight="11.25" x14ac:dyDescent="0.2"/>
  <cols>
    <col min="1" max="1" width="22" style="6" customWidth="1"/>
    <col min="2" max="32" width="4.42578125" style="6" customWidth="1"/>
    <col min="33" max="16384" width="11.42578125" style="6"/>
  </cols>
  <sheetData>
    <row r="1" spans="1:34" ht="17.25" customHeight="1" x14ac:dyDescent="0.2">
      <c r="A1" s="10">
        <f>DATE(Jahr,6,1)</f>
        <v>41426</v>
      </c>
      <c r="AF1" s="3"/>
      <c r="AG1" s="3"/>
      <c r="AH1" s="3"/>
    </row>
    <row r="2" spans="1:34" ht="17.25" customHeight="1" x14ac:dyDescent="0.2">
      <c r="A2" s="33" t="s">
        <v>20</v>
      </c>
      <c r="B2" s="1" t="str">
        <f t="shared" ref="B2:AE2" si="0">VLOOKUP(WEEKDAY(B3,2),Wochentage,2,FALSE)</f>
        <v>Sa</v>
      </c>
      <c r="C2" s="1" t="str">
        <f t="shared" si="0"/>
        <v>So</v>
      </c>
      <c r="D2" s="1" t="str">
        <f t="shared" si="0"/>
        <v>Mo</v>
      </c>
      <c r="E2" s="1" t="str">
        <f t="shared" si="0"/>
        <v>Di</v>
      </c>
      <c r="F2" s="1" t="str">
        <f t="shared" si="0"/>
        <v>Mi</v>
      </c>
      <c r="G2" s="1" t="str">
        <f t="shared" si="0"/>
        <v>Do</v>
      </c>
      <c r="H2" s="1" t="str">
        <f t="shared" si="0"/>
        <v>Fr</v>
      </c>
      <c r="I2" s="1" t="str">
        <f t="shared" si="0"/>
        <v>Sa</v>
      </c>
      <c r="J2" s="1" t="str">
        <f t="shared" si="0"/>
        <v>So</v>
      </c>
      <c r="K2" s="1" t="str">
        <f t="shared" si="0"/>
        <v>Mo</v>
      </c>
      <c r="L2" s="1" t="str">
        <f t="shared" si="0"/>
        <v>Di</v>
      </c>
      <c r="M2" s="1" t="str">
        <f t="shared" si="0"/>
        <v>Mi</v>
      </c>
      <c r="N2" s="1" t="str">
        <f t="shared" si="0"/>
        <v>Do</v>
      </c>
      <c r="O2" s="1" t="str">
        <f t="shared" si="0"/>
        <v>Fr</v>
      </c>
      <c r="P2" s="1" t="str">
        <f t="shared" si="0"/>
        <v>Sa</v>
      </c>
      <c r="Q2" s="1" t="str">
        <f t="shared" si="0"/>
        <v>So</v>
      </c>
      <c r="R2" s="1" t="str">
        <f t="shared" si="0"/>
        <v>Mo</v>
      </c>
      <c r="S2" s="1" t="str">
        <f t="shared" si="0"/>
        <v>Di</v>
      </c>
      <c r="T2" s="1" t="str">
        <f t="shared" si="0"/>
        <v>Mi</v>
      </c>
      <c r="U2" s="1" t="str">
        <f t="shared" si="0"/>
        <v>Do</v>
      </c>
      <c r="V2" s="1" t="str">
        <f t="shared" si="0"/>
        <v>Fr</v>
      </c>
      <c r="W2" s="1" t="str">
        <f t="shared" si="0"/>
        <v>Sa</v>
      </c>
      <c r="X2" s="1" t="str">
        <f t="shared" si="0"/>
        <v>So</v>
      </c>
      <c r="Y2" s="1" t="str">
        <f t="shared" si="0"/>
        <v>Mo</v>
      </c>
      <c r="Z2" s="1" t="str">
        <f t="shared" si="0"/>
        <v>Di</v>
      </c>
      <c r="AA2" s="1" t="str">
        <f t="shared" si="0"/>
        <v>Mi</v>
      </c>
      <c r="AB2" s="1" t="str">
        <f t="shared" si="0"/>
        <v>Do</v>
      </c>
      <c r="AC2" s="1" t="str">
        <f t="shared" si="0"/>
        <v>Fr</v>
      </c>
      <c r="AD2" s="1" t="str">
        <f t="shared" si="0"/>
        <v>Sa</v>
      </c>
      <c r="AE2" s="1" t="str">
        <f t="shared" si="0"/>
        <v>So</v>
      </c>
      <c r="AF2" s="3"/>
      <c r="AG2" s="3"/>
      <c r="AH2" s="3"/>
    </row>
    <row r="3" spans="1:34" ht="17.25" customHeight="1" x14ac:dyDescent="0.2">
      <c r="A3" s="34"/>
      <c r="B3" s="2">
        <f>A1</f>
        <v>41426</v>
      </c>
      <c r="C3" s="2">
        <f t="shared" ref="C3:AE3" si="1">B3+1</f>
        <v>41427</v>
      </c>
      <c r="D3" s="2">
        <f t="shared" si="1"/>
        <v>41428</v>
      </c>
      <c r="E3" s="2">
        <f t="shared" si="1"/>
        <v>41429</v>
      </c>
      <c r="F3" s="2">
        <f t="shared" si="1"/>
        <v>41430</v>
      </c>
      <c r="G3" s="2">
        <f t="shared" si="1"/>
        <v>41431</v>
      </c>
      <c r="H3" s="2">
        <f t="shared" si="1"/>
        <v>41432</v>
      </c>
      <c r="I3" s="2">
        <f t="shared" si="1"/>
        <v>41433</v>
      </c>
      <c r="J3" s="2">
        <f t="shared" si="1"/>
        <v>41434</v>
      </c>
      <c r="K3" s="2">
        <f t="shared" si="1"/>
        <v>41435</v>
      </c>
      <c r="L3" s="2">
        <f t="shared" si="1"/>
        <v>41436</v>
      </c>
      <c r="M3" s="2">
        <f t="shared" si="1"/>
        <v>41437</v>
      </c>
      <c r="N3" s="2">
        <f t="shared" si="1"/>
        <v>41438</v>
      </c>
      <c r="O3" s="2">
        <f t="shared" si="1"/>
        <v>41439</v>
      </c>
      <c r="P3" s="2">
        <f t="shared" si="1"/>
        <v>41440</v>
      </c>
      <c r="Q3" s="2">
        <f t="shared" si="1"/>
        <v>41441</v>
      </c>
      <c r="R3" s="2">
        <f t="shared" si="1"/>
        <v>41442</v>
      </c>
      <c r="S3" s="2">
        <f t="shared" si="1"/>
        <v>41443</v>
      </c>
      <c r="T3" s="2">
        <f t="shared" si="1"/>
        <v>41444</v>
      </c>
      <c r="U3" s="2">
        <f t="shared" si="1"/>
        <v>41445</v>
      </c>
      <c r="V3" s="2">
        <f t="shared" si="1"/>
        <v>41446</v>
      </c>
      <c r="W3" s="2">
        <f t="shared" si="1"/>
        <v>41447</v>
      </c>
      <c r="X3" s="2">
        <f t="shared" si="1"/>
        <v>41448</v>
      </c>
      <c r="Y3" s="2">
        <f t="shared" si="1"/>
        <v>41449</v>
      </c>
      <c r="Z3" s="2">
        <f t="shared" si="1"/>
        <v>41450</v>
      </c>
      <c r="AA3" s="2">
        <f t="shared" si="1"/>
        <v>41451</v>
      </c>
      <c r="AB3" s="2">
        <f t="shared" si="1"/>
        <v>41452</v>
      </c>
      <c r="AC3" s="2">
        <f t="shared" si="1"/>
        <v>41453</v>
      </c>
      <c r="AD3" s="2">
        <f t="shared" si="1"/>
        <v>41454</v>
      </c>
      <c r="AE3" s="2">
        <f t="shared" si="1"/>
        <v>41455</v>
      </c>
      <c r="AF3" s="3"/>
      <c r="AG3" s="3"/>
      <c r="AH3" s="3"/>
    </row>
    <row r="4" spans="1:34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3"/>
      <c r="AG4" s="3"/>
      <c r="AH4" s="3"/>
    </row>
    <row r="5" spans="1:34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3"/>
      <c r="AG5" s="3"/>
      <c r="AH5" s="3"/>
    </row>
    <row r="6" spans="1:34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3"/>
      <c r="AG6" s="3"/>
      <c r="AH6" s="3"/>
    </row>
    <row r="7" spans="1:34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3"/>
      <c r="AG7" s="3"/>
      <c r="AH7" s="3"/>
    </row>
    <row r="8" spans="1:34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3"/>
      <c r="AG8" s="3"/>
      <c r="AH8" s="3"/>
    </row>
    <row r="9" spans="1:34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3"/>
      <c r="AG9" s="3"/>
      <c r="AH9" s="3"/>
    </row>
    <row r="10" spans="1:34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3"/>
      <c r="AG10" s="3"/>
      <c r="AH10" s="3"/>
    </row>
    <row r="11" spans="1:34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3"/>
      <c r="AG11" s="3"/>
      <c r="AH11" s="3"/>
    </row>
    <row r="12" spans="1:34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3"/>
      <c r="AG12" s="3"/>
      <c r="AH12" s="3"/>
    </row>
    <row r="13" spans="1:34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3"/>
      <c r="AG13" s="3"/>
      <c r="AH13" s="3"/>
    </row>
    <row r="14" spans="1:34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3"/>
      <c r="AG14" s="3"/>
      <c r="AH14" s="3"/>
    </row>
    <row r="15" spans="1:34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3"/>
      <c r="AG15" s="3"/>
      <c r="AH15" s="3"/>
    </row>
    <row r="16" spans="1:34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3"/>
      <c r="AG16" s="3"/>
      <c r="AH16" s="3"/>
    </row>
    <row r="17" spans="1:34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3"/>
      <c r="AG17" s="3"/>
      <c r="AH17" s="3"/>
    </row>
    <row r="18" spans="1:34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3"/>
      <c r="AG18" s="3"/>
      <c r="AH18" s="3"/>
    </row>
    <row r="19" spans="1:34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3"/>
      <c r="AG19" s="3"/>
      <c r="AH19" s="3"/>
    </row>
    <row r="20" spans="1:34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3"/>
      <c r="AG20" s="3"/>
      <c r="AH20" s="3"/>
    </row>
    <row r="21" spans="1:34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3"/>
      <c r="AG21" s="3"/>
      <c r="AH21" s="3"/>
    </row>
    <row r="22" spans="1:34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3"/>
      <c r="AG22" s="3"/>
      <c r="AH22" s="3"/>
    </row>
    <row r="23" spans="1:34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3"/>
      <c r="AG23" s="3"/>
      <c r="AH23" s="3"/>
    </row>
    <row r="24" spans="1:34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"/>
      <c r="AG24" s="3"/>
      <c r="AH24" s="3"/>
    </row>
    <row r="25" spans="1:34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3"/>
      <c r="AG25" s="3"/>
      <c r="AH25" s="3"/>
    </row>
    <row r="26" spans="1:34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3"/>
      <c r="AG26" s="3"/>
      <c r="AH26" s="3"/>
    </row>
    <row r="27" spans="1:34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3"/>
      <c r="AG27" s="3"/>
      <c r="AH27" s="3"/>
    </row>
    <row r="28" spans="1:34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3"/>
      <c r="AG28" s="3"/>
      <c r="AH28" s="3"/>
    </row>
    <row r="29" spans="1:34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3"/>
      <c r="AG29" s="3"/>
      <c r="AH29" s="3"/>
    </row>
    <row r="30" spans="1:34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3"/>
      <c r="AG30" s="3"/>
      <c r="AH30" s="3"/>
    </row>
    <row r="31" spans="1:34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3"/>
      <c r="AG31" s="3"/>
      <c r="AH31" s="3"/>
    </row>
    <row r="32" spans="1:34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3"/>
      <c r="AG32" s="3"/>
      <c r="AH32" s="3"/>
    </row>
    <row r="33" spans="1:34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3"/>
      <c r="AG33" s="3"/>
      <c r="AH33" s="3"/>
    </row>
    <row r="34" spans="1:34" ht="12" customHeight="1" x14ac:dyDescent="0.2">
      <c r="AF34" s="3"/>
    </row>
    <row r="35" spans="1:34" ht="12" customHeight="1" x14ac:dyDescent="0.2">
      <c r="B35" s="6" t="s">
        <v>7</v>
      </c>
      <c r="C35" s="6" t="s">
        <v>8</v>
      </c>
      <c r="D35" s="6" t="s">
        <v>9</v>
      </c>
      <c r="AF35" s="3"/>
    </row>
    <row r="36" spans="1:34" ht="12" customHeight="1" x14ac:dyDescent="0.2">
      <c r="B36" s="6" t="s">
        <v>14</v>
      </c>
      <c r="C36" s="6" t="s">
        <v>8</v>
      </c>
      <c r="D36" s="6" t="s">
        <v>15</v>
      </c>
      <c r="AF36" s="3"/>
    </row>
    <row r="37" spans="1:34" ht="12" customHeight="1" x14ac:dyDescent="0.2">
      <c r="A37" s="7"/>
      <c r="B37" s="6" t="s">
        <v>16</v>
      </c>
      <c r="C37" s="6" t="s">
        <v>8</v>
      </c>
      <c r="D37" s="6" t="s">
        <v>17</v>
      </c>
      <c r="AF37" s="3"/>
    </row>
    <row r="38" spans="1:34" ht="12" customHeight="1" x14ac:dyDescent="0.2">
      <c r="A38" s="7"/>
      <c r="B38" s="6" t="s">
        <v>10</v>
      </c>
      <c r="C38" s="6" t="s">
        <v>8</v>
      </c>
      <c r="D38" s="6" t="s">
        <v>11</v>
      </c>
      <c r="AF38" s="3"/>
    </row>
    <row r="39" spans="1:34" ht="12" customHeight="1" x14ac:dyDescent="0.2">
      <c r="A39" s="7"/>
      <c r="B39" s="6" t="s">
        <v>12</v>
      </c>
      <c r="C39" s="6" t="s">
        <v>8</v>
      </c>
      <c r="D39" s="6" t="s">
        <v>13</v>
      </c>
      <c r="AF39" s="3"/>
    </row>
  </sheetData>
  <mergeCells count="1">
    <mergeCell ref="A2:A3"/>
  </mergeCells>
  <phoneticPr fontId="3" type="noConversion"/>
  <conditionalFormatting sqref="B2:AE33">
    <cfRule type="expression" dxfId="13" priority="1" stopIfTrue="1">
      <formula>OR(B$2="Sa",B$2="So")</formula>
    </cfRule>
    <cfRule type="expression" dxfId="12" priority="2" stopIfTrue="1">
      <formula>NOT(ISERROR(VLOOKUP(B$3,Feiertage,1,FALSE)))</formula>
    </cfRule>
  </conditionalFormatting>
  <pageMargins left="0.78740157499999996" right="0.78740157499999996" top="0.984251969" bottom="0.984251969" header="0.4921259845" footer="0.4921259845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D975E-149F-4704-A206-21D40CB97968}">
  <sheetPr>
    <pageSetUpPr fitToPage="1"/>
  </sheetPr>
  <dimension ref="A1:AG39"/>
  <sheetViews>
    <sheetView workbookViewId="0">
      <pane xSplit="1" ySplit="3" topLeftCell="B4" activePane="bottomRight" state="frozen"/>
      <selection activeCell="B4" sqref="B4:P4"/>
      <selection pane="topRight" activeCell="B4" sqref="B4:P4"/>
      <selection pane="bottomLeft" activeCell="B4" sqref="B4:P4"/>
      <selection pane="bottomRight" activeCell="B4" sqref="B4"/>
    </sheetView>
  </sheetViews>
  <sheetFormatPr baseColWidth="10" defaultRowHeight="11.25" x14ac:dyDescent="0.2"/>
  <cols>
    <col min="1" max="1" width="22" style="6" customWidth="1"/>
    <col min="2" max="32" width="4.42578125" style="6" customWidth="1"/>
    <col min="33" max="16384" width="11.42578125" style="6"/>
  </cols>
  <sheetData>
    <row r="1" spans="1:33" ht="17.25" customHeight="1" x14ac:dyDescent="0.2">
      <c r="A1" s="10">
        <f>DATE(Jahr,7,1)</f>
        <v>41456</v>
      </c>
      <c r="AG1" s="3"/>
    </row>
    <row r="2" spans="1:33" ht="17.25" customHeight="1" x14ac:dyDescent="0.2">
      <c r="A2" s="33" t="s">
        <v>20</v>
      </c>
      <c r="B2" s="1" t="str">
        <f t="shared" ref="B2:AF2" si="0">VLOOKUP(WEEKDAY(B3,2),Wochentage,2,FALSE)</f>
        <v>Mo</v>
      </c>
      <c r="C2" s="1" t="str">
        <f t="shared" si="0"/>
        <v>Di</v>
      </c>
      <c r="D2" s="1" t="str">
        <f t="shared" si="0"/>
        <v>Mi</v>
      </c>
      <c r="E2" s="1" t="str">
        <f t="shared" si="0"/>
        <v>Do</v>
      </c>
      <c r="F2" s="1" t="str">
        <f t="shared" si="0"/>
        <v>Fr</v>
      </c>
      <c r="G2" s="1" t="str">
        <f t="shared" si="0"/>
        <v>Sa</v>
      </c>
      <c r="H2" s="1" t="str">
        <f t="shared" si="0"/>
        <v>So</v>
      </c>
      <c r="I2" s="1" t="str">
        <f t="shared" si="0"/>
        <v>Mo</v>
      </c>
      <c r="J2" s="1" t="str">
        <f t="shared" si="0"/>
        <v>Di</v>
      </c>
      <c r="K2" s="1" t="str">
        <f t="shared" si="0"/>
        <v>Mi</v>
      </c>
      <c r="L2" s="1" t="str">
        <f t="shared" si="0"/>
        <v>Do</v>
      </c>
      <c r="M2" s="1" t="str">
        <f t="shared" si="0"/>
        <v>Fr</v>
      </c>
      <c r="N2" s="1" t="str">
        <f t="shared" si="0"/>
        <v>Sa</v>
      </c>
      <c r="O2" s="1" t="str">
        <f t="shared" si="0"/>
        <v>So</v>
      </c>
      <c r="P2" s="1" t="str">
        <f t="shared" si="0"/>
        <v>Mo</v>
      </c>
      <c r="Q2" s="1" t="str">
        <f t="shared" si="0"/>
        <v>Di</v>
      </c>
      <c r="R2" s="1" t="str">
        <f t="shared" si="0"/>
        <v>Mi</v>
      </c>
      <c r="S2" s="1" t="str">
        <f t="shared" si="0"/>
        <v>Do</v>
      </c>
      <c r="T2" s="1" t="str">
        <f t="shared" si="0"/>
        <v>Fr</v>
      </c>
      <c r="U2" s="1" t="str">
        <f t="shared" si="0"/>
        <v>Sa</v>
      </c>
      <c r="V2" s="1" t="str">
        <f t="shared" si="0"/>
        <v>So</v>
      </c>
      <c r="W2" s="1" t="str">
        <f t="shared" si="0"/>
        <v>Mo</v>
      </c>
      <c r="X2" s="1" t="str">
        <f t="shared" si="0"/>
        <v>Di</v>
      </c>
      <c r="Y2" s="1" t="str">
        <f t="shared" si="0"/>
        <v>Mi</v>
      </c>
      <c r="Z2" s="1" t="str">
        <f t="shared" si="0"/>
        <v>Do</v>
      </c>
      <c r="AA2" s="1" t="str">
        <f t="shared" si="0"/>
        <v>Fr</v>
      </c>
      <c r="AB2" s="1" t="str">
        <f t="shared" si="0"/>
        <v>Sa</v>
      </c>
      <c r="AC2" s="1" t="str">
        <f t="shared" si="0"/>
        <v>So</v>
      </c>
      <c r="AD2" s="1" t="str">
        <f t="shared" si="0"/>
        <v>Mo</v>
      </c>
      <c r="AE2" s="1" t="str">
        <f t="shared" si="0"/>
        <v>Di</v>
      </c>
      <c r="AF2" s="1" t="str">
        <f t="shared" si="0"/>
        <v>Mi</v>
      </c>
      <c r="AG2" s="3"/>
    </row>
    <row r="3" spans="1:33" ht="17.25" customHeight="1" x14ac:dyDescent="0.2">
      <c r="A3" s="34"/>
      <c r="B3" s="2">
        <f>A1</f>
        <v>41456</v>
      </c>
      <c r="C3" s="2">
        <f t="shared" ref="C3:AF3" si="1">B3+1</f>
        <v>41457</v>
      </c>
      <c r="D3" s="2">
        <f t="shared" si="1"/>
        <v>41458</v>
      </c>
      <c r="E3" s="2">
        <f t="shared" si="1"/>
        <v>41459</v>
      </c>
      <c r="F3" s="2">
        <f t="shared" si="1"/>
        <v>41460</v>
      </c>
      <c r="G3" s="2">
        <f t="shared" si="1"/>
        <v>41461</v>
      </c>
      <c r="H3" s="2">
        <f t="shared" si="1"/>
        <v>41462</v>
      </c>
      <c r="I3" s="2">
        <f t="shared" si="1"/>
        <v>41463</v>
      </c>
      <c r="J3" s="2">
        <f t="shared" si="1"/>
        <v>41464</v>
      </c>
      <c r="K3" s="2">
        <f t="shared" si="1"/>
        <v>41465</v>
      </c>
      <c r="L3" s="2">
        <f t="shared" si="1"/>
        <v>41466</v>
      </c>
      <c r="M3" s="2">
        <f t="shared" si="1"/>
        <v>41467</v>
      </c>
      <c r="N3" s="2">
        <f t="shared" si="1"/>
        <v>41468</v>
      </c>
      <c r="O3" s="2">
        <f t="shared" si="1"/>
        <v>41469</v>
      </c>
      <c r="P3" s="2">
        <f t="shared" si="1"/>
        <v>41470</v>
      </c>
      <c r="Q3" s="2">
        <f t="shared" si="1"/>
        <v>41471</v>
      </c>
      <c r="R3" s="2">
        <f t="shared" si="1"/>
        <v>41472</v>
      </c>
      <c r="S3" s="2">
        <f t="shared" si="1"/>
        <v>41473</v>
      </c>
      <c r="T3" s="2">
        <f t="shared" si="1"/>
        <v>41474</v>
      </c>
      <c r="U3" s="2">
        <f t="shared" si="1"/>
        <v>41475</v>
      </c>
      <c r="V3" s="2">
        <f t="shared" si="1"/>
        <v>41476</v>
      </c>
      <c r="W3" s="2">
        <f t="shared" si="1"/>
        <v>41477</v>
      </c>
      <c r="X3" s="2">
        <f t="shared" si="1"/>
        <v>41478</v>
      </c>
      <c r="Y3" s="2">
        <f t="shared" si="1"/>
        <v>41479</v>
      </c>
      <c r="Z3" s="2">
        <f t="shared" si="1"/>
        <v>41480</v>
      </c>
      <c r="AA3" s="2">
        <f t="shared" si="1"/>
        <v>41481</v>
      </c>
      <c r="AB3" s="2">
        <f t="shared" si="1"/>
        <v>41482</v>
      </c>
      <c r="AC3" s="2">
        <f t="shared" si="1"/>
        <v>41483</v>
      </c>
      <c r="AD3" s="2">
        <f t="shared" si="1"/>
        <v>41484</v>
      </c>
      <c r="AE3" s="2">
        <f t="shared" si="1"/>
        <v>41485</v>
      </c>
      <c r="AF3" s="2">
        <f t="shared" si="1"/>
        <v>41486</v>
      </c>
      <c r="AG3" s="3"/>
    </row>
    <row r="4" spans="1:33" ht="17.25" customHeight="1" x14ac:dyDescent="0.2">
      <c r="A4" s="26" t="str">
        <f>IF(Übersicht!A3&lt;&gt;"",Übersicht!A3,"")</f>
        <v/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3"/>
    </row>
    <row r="5" spans="1:33" ht="17.25" customHeight="1" x14ac:dyDescent="0.2">
      <c r="A5" s="26" t="str">
        <f>IF(Übersicht!A4&lt;&gt;"",Übersicht!A4,"")</f>
        <v/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3"/>
    </row>
    <row r="6" spans="1:33" ht="17.25" customHeight="1" x14ac:dyDescent="0.2">
      <c r="A6" s="26" t="str">
        <f>IF(Übersicht!A5&lt;&gt;"",Übersicht!A5,"")</f>
        <v/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3"/>
    </row>
    <row r="7" spans="1:33" ht="17.25" customHeight="1" x14ac:dyDescent="0.2">
      <c r="A7" s="26" t="str">
        <f>IF(Übersicht!A6&lt;&gt;"",Übersicht!A6,"")</f>
        <v/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3"/>
    </row>
    <row r="8" spans="1:33" ht="17.25" customHeight="1" x14ac:dyDescent="0.2">
      <c r="A8" s="26" t="str">
        <f>IF(Übersicht!A7&lt;&gt;"",Übersicht!A7,"")</f>
        <v/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3"/>
    </row>
    <row r="9" spans="1:33" ht="17.25" customHeight="1" x14ac:dyDescent="0.2">
      <c r="A9" s="26" t="str">
        <f>IF(Übersicht!A8&lt;&gt;"",Übersicht!A8,"")</f>
        <v/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3"/>
    </row>
    <row r="10" spans="1:33" ht="17.25" customHeight="1" x14ac:dyDescent="0.2">
      <c r="A10" s="26" t="str">
        <f>IF(Übersicht!A9&lt;&gt;"",Übersicht!A9,"")</f>
        <v/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3"/>
    </row>
    <row r="11" spans="1:33" ht="17.25" customHeight="1" x14ac:dyDescent="0.2">
      <c r="A11" s="26" t="str">
        <f>IF(Übersicht!A10&lt;&gt;"",Übersicht!A10,"")</f>
        <v/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3"/>
    </row>
    <row r="12" spans="1:33" ht="17.25" customHeight="1" x14ac:dyDescent="0.2">
      <c r="A12" s="26" t="str">
        <f>IF(Übersicht!A11&lt;&gt;"",Übersicht!A11,"")</f>
        <v/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3"/>
    </row>
    <row r="13" spans="1:33" ht="17.25" customHeight="1" x14ac:dyDescent="0.2">
      <c r="A13" s="26" t="str">
        <f>IF(Übersicht!A12&lt;&gt;"",Übersicht!A12,"")</f>
        <v/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3"/>
    </row>
    <row r="14" spans="1:33" ht="17.25" customHeight="1" x14ac:dyDescent="0.2">
      <c r="A14" s="26" t="str">
        <f>IF(Übersicht!A13&lt;&gt;"",Übersicht!A13,"")</f>
        <v/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3"/>
    </row>
    <row r="15" spans="1:33" ht="17.25" customHeight="1" x14ac:dyDescent="0.2">
      <c r="A15" s="26" t="str">
        <f>IF(Übersicht!A14&lt;&gt;"",Übersicht!A14,"")</f>
        <v/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3"/>
    </row>
    <row r="16" spans="1:33" ht="17.25" customHeight="1" x14ac:dyDescent="0.2">
      <c r="A16" s="26" t="str">
        <f>IF(Übersicht!A15&lt;&gt;"",Übersicht!A15,"")</f>
        <v/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3"/>
    </row>
    <row r="17" spans="1:33" ht="17.25" customHeight="1" x14ac:dyDescent="0.2">
      <c r="A17" s="26" t="str">
        <f>IF(Übersicht!A16&lt;&gt;"",Übersicht!A16,"")</f>
        <v/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3"/>
    </row>
    <row r="18" spans="1:33" ht="17.25" customHeight="1" x14ac:dyDescent="0.2">
      <c r="A18" s="26" t="str">
        <f>IF(Übersicht!A17&lt;&gt;"",Übersicht!A17,"")</f>
        <v/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3"/>
    </row>
    <row r="19" spans="1:33" ht="17.25" customHeight="1" x14ac:dyDescent="0.2">
      <c r="A19" s="26" t="str">
        <f>IF(Übersicht!A18&lt;&gt;"",Übersicht!A18,"")</f>
        <v/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3" ht="17.25" customHeight="1" x14ac:dyDescent="0.2">
      <c r="A20" s="26" t="str">
        <f>IF(Übersicht!A19&lt;&gt;"",Übersicht!A19,"")</f>
        <v/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3" ht="17.25" customHeight="1" x14ac:dyDescent="0.2">
      <c r="A21" s="26" t="str">
        <f>IF(Übersicht!A20&lt;&gt;"",Übersicht!A20,"")</f>
        <v/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3" ht="17.25" customHeight="1" x14ac:dyDescent="0.2">
      <c r="A22" s="26" t="str">
        <f>IF(Übersicht!A21&lt;&gt;"",Übersicht!A21,"")</f>
        <v/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3" ht="17.25" customHeight="1" x14ac:dyDescent="0.2">
      <c r="A23" s="26" t="str">
        <f>IF(Übersicht!A22&lt;&gt;"",Übersicht!A22,"")</f>
        <v/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3" ht="17.25" customHeight="1" x14ac:dyDescent="0.2">
      <c r="A24" s="26" t="str">
        <f>IF(Übersicht!A23&lt;&gt;"",Übersicht!A23,"")</f>
        <v/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3" ht="17.25" customHeight="1" x14ac:dyDescent="0.2">
      <c r="A25" s="26" t="str">
        <f>IF(Übersicht!A24&lt;&gt;"",Übersicht!A24,"")</f>
        <v/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3" ht="17.25" customHeight="1" x14ac:dyDescent="0.2">
      <c r="A26" s="26" t="str">
        <f>IF(Übersicht!A25&lt;&gt;"",Übersicht!A25,"")</f>
        <v/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3" ht="17.25" customHeight="1" x14ac:dyDescent="0.2">
      <c r="A27" s="26" t="str">
        <f>IF(Übersicht!A26&lt;&gt;"",Übersicht!A26,"")</f>
        <v/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3" ht="17.25" customHeight="1" x14ac:dyDescent="0.2">
      <c r="A28" s="26" t="str">
        <f>IF(Übersicht!A27&lt;&gt;"",Übersicht!A27,"")</f>
        <v/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3" ht="17.25" customHeight="1" x14ac:dyDescent="0.2">
      <c r="A29" s="26" t="str">
        <f>IF(Übersicht!A28&lt;&gt;"",Übersicht!A28,"")</f>
        <v/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3" ht="17.25" customHeight="1" x14ac:dyDescent="0.2">
      <c r="A30" s="26" t="str">
        <f>IF(Übersicht!A29&lt;&gt;"",Übersicht!A29,"")</f>
        <v/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3" ht="17.25" customHeight="1" x14ac:dyDescent="0.2">
      <c r="A31" s="26" t="str">
        <f>IF(Übersicht!A30&lt;&gt;"",Übersicht!A30,"")</f>
        <v/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3" ht="17.25" customHeight="1" x14ac:dyDescent="0.2">
      <c r="A32" s="26" t="str">
        <f>IF(Übersicht!A31&lt;&gt;"",Übersicht!A31,"")</f>
        <v/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ht="17.25" customHeight="1" x14ac:dyDescent="0.2">
      <c r="A33" s="26" t="str">
        <f>IF(Übersicht!A32&lt;&gt;"",Übersicht!A32,"")</f>
        <v/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ht="12" customHeight="1" x14ac:dyDescent="0.2"/>
    <row r="35" spans="1:32" ht="12" customHeight="1" x14ac:dyDescent="0.2">
      <c r="B35" s="6" t="s">
        <v>7</v>
      </c>
      <c r="C35" s="6" t="s">
        <v>8</v>
      </c>
      <c r="D35" s="6" t="s">
        <v>9</v>
      </c>
    </row>
    <row r="36" spans="1:32" ht="12" customHeight="1" x14ac:dyDescent="0.2">
      <c r="B36" s="6" t="s">
        <v>14</v>
      </c>
      <c r="C36" s="6" t="s">
        <v>8</v>
      </c>
      <c r="D36" s="6" t="s">
        <v>15</v>
      </c>
    </row>
    <row r="37" spans="1:32" ht="12" customHeight="1" x14ac:dyDescent="0.2">
      <c r="A37" s="7"/>
      <c r="B37" s="6" t="s">
        <v>16</v>
      </c>
      <c r="C37" s="6" t="s">
        <v>8</v>
      </c>
      <c r="D37" s="6" t="s">
        <v>17</v>
      </c>
    </row>
    <row r="38" spans="1:32" ht="12" customHeight="1" x14ac:dyDescent="0.2">
      <c r="A38" s="7"/>
      <c r="B38" s="6" t="s">
        <v>10</v>
      </c>
      <c r="C38" s="6" t="s">
        <v>8</v>
      </c>
      <c r="D38" s="6" t="s">
        <v>11</v>
      </c>
    </row>
    <row r="39" spans="1:32" ht="12" customHeight="1" x14ac:dyDescent="0.2">
      <c r="A39" s="7"/>
      <c r="B39" s="6" t="s">
        <v>12</v>
      </c>
      <c r="C39" s="6" t="s">
        <v>8</v>
      </c>
      <c r="D39" s="6" t="s">
        <v>13</v>
      </c>
    </row>
  </sheetData>
  <mergeCells count="1">
    <mergeCell ref="A2:A3"/>
  </mergeCells>
  <phoneticPr fontId="3" type="noConversion"/>
  <conditionalFormatting sqref="B2:AF33">
    <cfRule type="expression" dxfId="11" priority="1" stopIfTrue="1">
      <formula>OR(B$2="Sa",B$2="So")</formula>
    </cfRule>
    <cfRule type="expression" dxfId="10" priority="2" stopIfTrue="1">
      <formula>NOT(ISERROR(VLOOKUP(B$3,Feiertage,1,FALSE)))</formula>
    </cfRule>
  </conditionalFormatting>
  <pageMargins left="0.78740157499999996" right="0.78740157499999996" top="0.984251969" bottom="0.984251969" header="0.4921259845" footer="0.492125984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4</vt:i4>
      </vt:variant>
    </vt:vector>
  </HeadingPairs>
  <TitlesOfParts>
    <vt:vector size="18" baseType="lpstr">
      <vt:lpstr>Konfiguration&amp;Hilfe</vt:lpstr>
      <vt:lpstr>Übersicht</vt:lpstr>
      <vt:lpstr>Januar</vt:lpstr>
      <vt:lpstr>Februar</vt:lpstr>
      <vt:lpstr>Maerz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Feiertage</vt:lpstr>
      <vt:lpstr>Jahr</vt:lpstr>
      <vt:lpstr>Schaltjahr</vt:lpstr>
      <vt:lpstr>Wochentage</vt:lpstr>
    </vt:vector>
  </TitlesOfParts>
  <Company>ayonik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Urlaubsplan</dc:title>
  <dc:creator>Lars Nussbaumer</dc:creator>
  <cp:lastModifiedBy>Lars Nussbaumer</cp:lastModifiedBy>
  <cp:lastPrinted>2011-03-01T09:49:33Z</cp:lastPrinted>
  <dcterms:created xsi:type="dcterms:W3CDTF">2009-11-04T10:38:41Z</dcterms:created>
  <dcterms:modified xsi:type="dcterms:W3CDTF">2025-05-20T14:30:35Z</dcterms:modified>
</cp:coreProperties>
</file>